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DS218\Mes Documents\Loisirs\Randonnée\Franqueville\Statistiques\"/>
    </mc:Choice>
  </mc:AlternateContent>
  <xr:revisionPtr revIDLastSave="0" documentId="13_ncr:1_{F45537E2-B34D-44C2-85D2-36D08CB45799}" xr6:coauthVersionLast="47" xr6:coauthVersionMax="47" xr10:uidLastSave="{00000000-0000-0000-0000-000000000000}"/>
  <bookViews>
    <workbookView xWindow="7770" yWindow="1095" windowWidth="24645" windowHeight="18945" activeTab="2" xr2:uid="{00000000-000D-0000-FFFF-FFFF00000000}"/>
  </bookViews>
  <sheets>
    <sheet name="2025" sheetId="8" r:id="rId1"/>
    <sheet name="Effectif de l'année" sheetId="5" r:id="rId2"/>
    <sheet name="Bilan annuel" sheetId="6" r:id="rId3"/>
  </sheets>
  <definedNames>
    <definedName name="Contacts" localSheetId="0">'2025'!$B$4:$C$16</definedName>
    <definedName name="Contacts" localSheetId="1">'Effectif de l''année'!$B$2:$C$16</definedName>
    <definedName name="Contacts">#REF!</definedName>
    <definedName name="_xlnm.Print_Titles" localSheetId="0">'2025'!$4:$4</definedName>
    <definedName name="_xlnm.Print_Titles" localSheetId="1">'Effectif de l''année'!$2:$2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8" l="1"/>
  <c r="A24" i="8"/>
  <c r="BK4" i="8"/>
  <c r="BG4" i="8"/>
  <c r="BH4" i="8"/>
  <c r="BI4" i="8"/>
  <c r="BJ4" i="8"/>
  <c r="BE4" i="8"/>
  <c r="BF4" i="8"/>
  <c r="BL4" i="8"/>
  <c r="BM4" i="8"/>
  <c r="E4" i="8"/>
  <c r="BO25" i="8"/>
  <c r="BN4" i="8"/>
  <c r="BO5" i="8"/>
  <c r="BO6" i="8"/>
  <c r="BO7" i="8"/>
  <c r="BO8" i="8"/>
  <c r="BO9" i="8"/>
  <c r="BO10" i="8"/>
  <c r="BO11" i="8"/>
  <c r="BO12" i="8"/>
  <c r="BO13" i="8"/>
  <c r="BO14" i="8"/>
  <c r="BO15" i="8"/>
  <c r="BO16" i="8"/>
  <c r="BO17" i="8"/>
  <c r="BO18" i="8"/>
  <c r="BO19" i="8"/>
  <c r="BO20" i="8"/>
  <c r="BO21" i="8"/>
  <c r="BO22" i="8"/>
  <c r="BO23" i="8"/>
  <c r="BO24" i="8"/>
  <c r="BO3" i="8"/>
  <c r="F2" i="8"/>
  <c r="G2" i="8" s="1"/>
  <c r="H2" i="8" s="1"/>
  <c r="I2" i="8" s="1"/>
  <c r="J2" i="8" s="1"/>
  <c r="K2" i="8" s="1"/>
  <c r="L2" i="8" s="1"/>
  <c r="M2" i="8" s="1"/>
  <c r="N2" i="8" s="1"/>
  <c r="D25" i="8"/>
  <c r="D28" i="5"/>
  <c r="O2" i="8" l="1"/>
  <c r="P2" i="8" s="1"/>
  <c r="Q2" i="8" s="1"/>
  <c r="R2" i="8" s="1"/>
  <c r="S2" i="8" s="1"/>
  <c r="T2" i="8" s="1"/>
  <c r="U2" i="8" s="1"/>
  <c r="V2" i="8" s="1"/>
  <c r="W2" i="8" s="1"/>
  <c r="X2" i="8" s="1"/>
  <c r="Y2" i="8" s="1"/>
  <c r="Z2" i="8" s="1"/>
  <c r="AA2" i="8" s="1"/>
  <c r="AB2" i="8" s="1"/>
  <c r="AC2" i="8" s="1"/>
  <c r="AD2" i="8" s="1"/>
  <c r="AE2" i="8" s="1"/>
  <c r="AF2" i="8" s="1"/>
  <c r="AG2" i="8" s="1"/>
  <c r="AH2" i="8" s="1"/>
  <c r="AI2" i="8" s="1"/>
  <c r="AJ2" i="8" s="1"/>
  <c r="AK2" i="8" s="1"/>
  <c r="AL2" i="8" s="1"/>
  <c r="AM2" i="8" s="1"/>
  <c r="AN2" i="8" s="1"/>
  <c r="AO2" i="8" s="1"/>
  <c r="AP2" i="8" s="1"/>
  <c r="AQ2" i="8" s="1"/>
  <c r="AR2" i="8" s="1"/>
  <c r="AS2" i="8" s="1"/>
  <c r="AT2" i="8" s="1"/>
  <c r="AU2" i="8" s="1"/>
  <c r="AV2" i="8" s="1"/>
  <c r="AW2" i="8" s="1"/>
  <c r="AX2" i="8" s="1"/>
  <c r="AY2" i="8" s="1"/>
  <c r="AZ2" i="8" s="1"/>
  <c r="BA2" i="8" s="1"/>
  <c r="BB2" i="8" s="1"/>
  <c r="BC2" i="8" s="1"/>
  <c r="BD2" i="8" s="1"/>
  <c r="BD4" i="8" s="1"/>
  <c r="AN4" i="8"/>
  <c r="AV4" i="8"/>
  <c r="Z4" i="8"/>
  <c r="J4" i="8"/>
  <c r="BC4" i="8"/>
  <c r="AG4" i="8"/>
  <c r="BB4" i="8"/>
  <c r="AT4" i="8"/>
  <c r="X4" i="8"/>
  <c r="H4" i="8"/>
  <c r="AK4" i="8"/>
  <c r="BA4" i="8"/>
  <c r="AS4" i="8"/>
  <c r="AE4" i="8"/>
  <c r="W4" i="8"/>
  <c r="O4" i="8"/>
  <c r="G4" i="8"/>
  <c r="AJ4" i="8"/>
  <c r="AZ4" i="8"/>
  <c r="AR4" i="8"/>
  <c r="AD4" i="8"/>
  <c r="V4" i="8"/>
  <c r="N4" i="8"/>
  <c r="F4" i="8"/>
  <c r="AX4" i="8"/>
  <c r="R4" i="8"/>
  <c r="AM4" i="8"/>
  <c r="AU4" i="8"/>
  <c r="Y4" i="8"/>
  <c r="I4" i="8"/>
  <c r="AL4" i="8"/>
  <c r="AF4" i="8"/>
  <c r="P4" i="8"/>
  <c r="AI4" i="8"/>
  <c r="AY4" i="8"/>
  <c r="AQ4" i="8"/>
  <c r="AC4" i="8"/>
  <c r="U4" i="8"/>
  <c r="M4" i="8"/>
  <c r="AH4" i="8"/>
  <c r="AP4" i="8"/>
  <c r="AB4" i="8"/>
  <c r="T4" i="8"/>
  <c r="L4" i="8"/>
  <c r="AW4" i="8"/>
  <c r="AO4" i="8"/>
  <c r="AA4" i="8"/>
  <c r="S4" i="8"/>
  <c r="K4" i="8"/>
</calcChain>
</file>

<file path=xl/sharedStrings.xml><?xml version="1.0" encoding="utf-8"?>
<sst xmlns="http://schemas.openxmlformats.org/spreadsheetml/2006/main" count="206" uniqueCount="114">
  <si>
    <t>PAINGT</t>
  </si>
  <si>
    <t>Dominique</t>
  </si>
  <si>
    <t>CANTELOU</t>
  </si>
  <si>
    <t>Fabienne</t>
  </si>
  <si>
    <t>STALIN</t>
  </si>
  <si>
    <t>Claudine</t>
  </si>
  <si>
    <t>GUERARD</t>
  </si>
  <si>
    <t>HAUDUC</t>
  </si>
  <si>
    <t>Annick</t>
  </si>
  <si>
    <t>Danièle</t>
  </si>
  <si>
    <t>DOUDET</t>
  </si>
  <si>
    <t>Jacky</t>
  </si>
  <si>
    <t>Nom</t>
  </si>
  <si>
    <t>Prénom</t>
  </si>
  <si>
    <t xml:space="preserve">Jean-Claude </t>
  </si>
  <si>
    <t>Daniel</t>
  </si>
  <si>
    <t xml:space="preserve">Christian  </t>
  </si>
  <si>
    <t>Nicole</t>
  </si>
  <si>
    <t>Pierre</t>
  </si>
  <si>
    <t>LANGANAY</t>
  </si>
  <si>
    <t>DUFRENE</t>
  </si>
  <si>
    <t>Armelle</t>
  </si>
  <si>
    <t>LEMOING</t>
  </si>
  <si>
    <t>Catherine</t>
  </si>
  <si>
    <t>Didier</t>
  </si>
  <si>
    <t>HORLAVILLE</t>
  </si>
  <si>
    <t>Gérard</t>
  </si>
  <si>
    <t>ZEDE</t>
  </si>
  <si>
    <t>VARLOT</t>
  </si>
  <si>
    <t>Bernard</t>
  </si>
  <si>
    <t>COLIGNON</t>
  </si>
  <si>
    <t>Gilbert</t>
  </si>
  <si>
    <t>Rosy</t>
  </si>
  <si>
    <t>Nbre</t>
  </si>
  <si>
    <t>QUESQUE</t>
  </si>
  <si>
    <t>CHARLET</t>
  </si>
  <si>
    <t>TOTAL des randonneurs</t>
  </si>
  <si>
    <t>SOUDAN</t>
  </si>
  <si>
    <t>Jean-Raymond</t>
  </si>
  <si>
    <t>GEFFROY</t>
  </si>
  <si>
    <t>Jean-Luc</t>
  </si>
  <si>
    <t>Lisiane</t>
  </si>
  <si>
    <t>.</t>
  </si>
  <si>
    <t>Lieu</t>
  </si>
  <si>
    <t>Date</t>
  </si>
  <si>
    <t>Km</t>
  </si>
  <si>
    <t>LEROY</t>
  </si>
  <si>
    <t>Denis Chantal</t>
  </si>
  <si>
    <t>Lysiane</t>
  </si>
  <si>
    <t>Toutes les randos</t>
  </si>
  <si>
    <t>TOTAL des participations</t>
  </si>
  <si>
    <t>Total 
Km</t>
  </si>
  <si>
    <t>ANNEE 2025</t>
  </si>
  <si>
    <t>Darnétal Le tour</t>
  </si>
  <si>
    <t>La Neuville</t>
  </si>
  <si>
    <t>Fleury sur Andelle</t>
  </si>
  <si>
    <t>Ry St Denis le Thiboult</t>
  </si>
  <si>
    <t>La Saussaye</t>
  </si>
  <si>
    <t>Roncherolles sur le Vivier</t>
  </si>
  <si>
    <t>Bois d'Ennebourg</t>
  </si>
  <si>
    <t>Franqueville</t>
  </si>
  <si>
    <t>Ménesqueville</t>
  </si>
  <si>
    <t>Ymare Alisay</t>
  </si>
  <si>
    <t>RadepontBonnemare</t>
  </si>
  <si>
    <t>Amfreville sous les Monts Flipou</t>
  </si>
  <si>
    <t>Amfreville sous les Monts Tour du lac</t>
  </si>
  <si>
    <t>Rouen</t>
  </si>
  <si>
    <t>Blainville Crevon</t>
  </si>
  <si>
    <t>Boos Quevreville</t>
  </si>
  <si>
    <t>Vascoeuil</t>
  </si>
  <si>
    <t>Franqueville Le Fault</t>
  </si>
  <si>
    <t>Franqueville Le Mesnil</t>
  </si>
  <si>
    <t>Montigny Hénouville</t>
  </si>
  <si>
    <t>Moulineaux</t>
  </si>
  <si>
    <t>Sotteville sous le Val</t>
  </si>
  <si>
    <t>Les Andelys</t>
  </si>
  <si>
    <t>Auzouville sur Ry</t>
  </si>
  <si>
    <t>Froberville Fécamp</t>
  </si>
  <si>
    <t>Fongueusemare</t>
  </si>
  <si>
    <t>Le Tilleul Etretat Bénouville</t>
  </si>
  <si>
    <t>Croisy sur Andelle</t>
  </si>
  <si>
    <t>Boos Epinay</t>
  </si>
  <si>
    <t>La Feuillie</t>
  </si>
  <si>
    <t>Annulé Canicule</t>
  </si>
  <si>
    <t>Annulé Tour de France</t>
  </si>
  <si>
    <t>La Bretèque Houppeville</t>
  </si>
  <si>
    <t>Heudreville sur Eure</t>
  </si>
  <si>
    <t>La Londe</t>
  </si>
  <si>
    <t>Bourgtheroulde</t>
  </si>
  <si>
    <t>Cannicule</t>
  </si>
  <si>
    <t>La Londe Halte</t>
  </si>
  <si>
    <t>Normanville</t>
  </si>
  <si>
    <t>Le Bec Thomas</t>
  </si>
  <si>
    <t>Ymare Celloville</t>
  </si>
  <si>
    <t>Pont de l'Arche</t>
  </si>
  <si>
    <t>Saint Jacques sur Darnétal</t>
  </si>
  <si>
    <t>Radepont Douville</t>
  </si>
  <si>
    <t>St Pierre des fleurs</t>
  </si>
  <si>
    <t>Ymare Gouy Authieux</t>
  </si>
  <si>
    <t>Pont St Pieerre Flipou</t>
  </si>
  <si>
    <t>Lery Le Vaudreuil</t>
  </si>
  <si>
    <t>Oissel</t>
  </si>
  <si>
    <t>Amfreville la mi voie</t>
  </si>
  <si>
    <t>Rouen St Jean Eude</t>
  </si>
  <si>
    <t>Belbeuf St Adrien</t>
  </si>
  <si>
    <t>DCD</t>
  </si>
  <si>
    <t>Les Damps</t>
  </si>
  <si>
    <t>La Neuville Chant d'Oisel le Tour</t>
  </si>
  <si>
    <t>Fontaine sous Préaux</t>
  </si>
  <si>
    <t>Annulé</t>
  </si>
  <si>
    <t>Les Authieux Gouy</t>
  </si>
  <si>
    <t>Montmain Bois Ennebourg</t>
  </si>
  <si>
    <t>Statistiques 2025</t>
  </si>
  <si>
    <t>Total des parcours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</si>
</sst>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0">
    <font>
      <sz val="10"/>
      <name val="MS Sans Serif"/>
    </font>
    <font>
      <b/>
      <sz val="10"/>
      <name val="MS Sans Serif"/>
      <family val="2"/>
    </font>
    <font>
      <b/>
      <sz val="12"/>
      <name val="MS Sans Serif"/>
      <family val="2"/>
    </font>
    <font>
      <b/>
      <sz val="18"/>
      <name val="MS Sans Serif"/>
      <family val="2"/>
    </font>
    <font>
      <sz val="10"/>
      <name val="MS Sans Serif"/>
      <family val="2"/>
    </font>
    <font>
      <b/>
      <sz val="10"/>
      <name val="MS Sans Serif"/>
    </font>
    <font>
      <b/>
      <sz val="14"/>
      <name val="MS Sans Serif"/>
    </font>
    <font>
      <b/>
      <sz val="20"/>
      <name val="A Cut Above The Rest"/>
      <family val="2"/>
    </font>
    <font>
      <b/>
      <sz val="12"/>
      <name val="MS Sans Serif"/>
    </font>
    <font>
      <b/>
      <sz val="16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3" borderId="7" xfId="0" quotePrefix="1" applyFont="1" applyFill="1" applyBorder="1" applyAlignment="1">
      <alignment horizontal="center" vertical="center"/>
    </xf>
    <xf numFmtId="0" fontId="0" fillId="3" borderId="13" xfId="0" quotePrefix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3" borderId="11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45"/>
    </xf>
    <xf numFmtId="16" fontId="0" fillId="0" borderId="4" xfId="0" applyNumberFormat="1" applyBorder="1" applyAlignment="1">
      <alignment horizontal="center" vertical="center" textRotation="45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textRotation="45"/>
    </xf>
    <xf numFmtId="0" fontId="3" fillId="0" borderId="18" xfId="0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6" fontId="0" fillId="0" borderId="13" xfId="0" applyNumberFormat="1" applyBorder="1" applyAlignment="1">
      <alignment horizontal="center" vertical="center" textRotation="45"/>
    </xf>
    <xf numFmtId="16" fontId="0" fillId="0" borderId="18" xfId="0" applyNumberFormat="1" applyBorder="1" applyAlignment="1">
      <alignment horizontal="center" vertical="center" textRotation="45"/>
    </xf>
    <xf numFmtId="16" fontId="0" fillId="0" borderId="31" xfId="0" applyNumberFormat="1" applyBorder="1" applyAlignment="1">
      <alignment horizontal="center" vertical="center" textRotation="45"/>
    </xf>
    <xf numFmtId="16" fontId="0" fillId="0" borderId="32" xfId="0" applyNumberFormat="1" applyBorder="1" applyAlignment="1">
      <alignment horizontal="center" vertical="center" textRotation="45"/>
    </xf>
    <xf numFmtId="0" fontId="0" fillId="0" borderId="18" xfId="0" applyBorder="1" applyAlignment="1">
      <alignment horizontal="center" textRotation="45"/>
    </xf>
    <xf numFmtId="0" fontId="0" fillId="0" borderId="19" xfId="0" applyBorder="1" applyAlignment="1">
      <alignment horizontal="center" textRotation="45"/>
    </xf>
    <xf numFmtId="0" fontId="0" fillId="0" borderId="13" xfId="0" applyBorder="1" applyAlignment="1">
      <alignment horizontal="center" wrapText="1"/>
    </xf>
    <xf numFmtId="0" fontId="1" fillId="3" borderId="11" xfId="0" quotePrefix="1" applyFont="1" applyFill="1" applyBorder="1" applyAlignment="1">
      <alignment horizontal="center" vertical="center"/>
    </xf>
    <xf numFmtId="0" fontId="0" fillId="3" borderId="14" xfId="0" quotePrefix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6" fontId="0" fillId="0" borderId="42" xfId="0" applyNumberFormat="1" applyBorder="1" applyAlignment="1">
      <alignment horizontal="center" vertical="center" textRotation="45"/>
    </xf>
    <xf numFmtId="0" fontId="0" fillId="0" borderId="43" xfId="0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45"/>
    </xf>
    <xf numFmtId="0" fontId="0" fillId="3" borderId="2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quotePrefix="1" applyFont="1" applyFill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3" borderId="50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2" xfId="0" quotePrefix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3" borderId="53" xfId="0" quotePrefix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A4CB-A81C-4DBC-B0AB-23C11D3BAB31}">
  <sheetPr>
    <pageSetUpPr fitToPage="1"/>
  </sheetPr>
  <dimension ref="A1:BP28"/>
  <sheetViews>
    <sheetView zoomScaleNormal="100" workbookViewId="0">
      <pane xSplit="3" ySplit="3" topLeftCell="AP4" activePane="bottomRight" state="frozen"/>
      <selection pane="topRight" activeCell="D1" sqref="D1"/>
      <selection pane="bottomLeft" activeCell="A4" sqref="A4"/>
      <selection pane="bottomRight" activeCell="BJ21" sqref="BJ21"/>
    </sheetView>
  </sheetViews>
  <sheetFormatPr baseColWidth="10" defaultColWidth="9.140625" defaultRowHeight="24.75" customHeight="1"/>
  <cols>
    <col min="1" max="1" width="4.5703125" style="2" customWidth="1"/>
    <col min="2" max="2" width="19" style="2" customWidth="1"/>
    <col min="3" max="3" width="14.5703125" style="2" customWidth="1"/>
    <col min="4" max="4" width="6" style="2" customWidth="1"/>
    <col min="5" max="66" width="6.5703125" style="2" customWidth="1"/>
    <col min="67" max="16384" width="9.140625" style="2"/>
  </cols>
  <sheetData>
    <row r="1" spans="1:68" ht="90" customHeight="1" thickBot="1">
      <c r="A1" s="44"/>
      <c r="B1" s="102" t="s">
        <v>52</v>
      </c>
      <c r="C1" s="103"/>
      <c r="D1" s="106" t="s">
        <v>43</v>
      </c>
      <c r="E1" s="107"/>
      <c r="F1" s="52" t="s">
        <v>53</v>
      </c>
      <c r="G1" s="52" t="s">
        <v>54</v>
      </c>
      <c r="H1" s="52" t="s">
        <v>55</v>
      </c>
      <c r="I1" s="52" t="s">
        <v>60</v>
      </c>
      <c r="J1" s="52" t="s">
        <v>56</v>
      </c>
      <c r="K1" s="52" t="s">
        <v>57</v>
      </c>
      <c r="L1" s="52" t="s">
        <v>58</v>
      </c>
      <c r="M1" s="52" t="s">
        <v>59</v>
      </c>
      <c r="N1" s="52" t="s">
        <v>61</v>
      </c>
      <c r="O1" s="52" t="s">
        <v>62</v>
      </c>
      <c r="P1" s="52" t="s">
        <v>63</v>
      </c>
      <c r="Q1" s="52" t="s">
        <v>64</v>
      </c>
      <c r="R1" s="52" t="s">
        <v>65</v>
      </c>
      <c r="S1" s="52" t="s">
        <v>66</v>
      </c>
      <c r="T1" s="52" t="s">
        <v>67</v>
      </c>
      <c r="U1" s="52" t="s">
        <v>68</v>
      </c>
      <c r="V1" s="52" t="s">
        <v>69</v>
      </c>
      <c r="W1" s="52" t="s">
        <v>70</v>
      </c>
      <c r="X1" s="52" t="s">
        <v>71</v>
      </c>
      <c r="Y1" s="52" t="s">
        <v>73</v>
      </c>
      <c r="Z1" s="52" t="s">
        <v>74</v>
      </c>
      <c r="AA1" s="52" t="s">
        <v>58</v>
      </c>
      <c r="AB1" s="52" t="s">
        <v>76</v>
      </c>
      <c r="AC1" s="52" t="s">
        <v>80</v>
      </c>
      <c r="AD1" s="52" t="s">
        <v>81</v>
      </c>
      <c r="AE1" s="52" t="s">
        <v>83</v>
      </c>
      <c r="AF1" s="52" t="s">
        <v>84</v>
      </c>
      <c r="AG1" s="52" t="s">
        <v>85</v>
      </c>
      <c r="AH1" s="52" t="s">
        <v>86</v>
      </c>
      <c r="AI1" s="52" t="s">
        <v>87</v>
      </c>
      <c r="AJ1" s="52" t="s">
        <v>88</v>
      </c>
      <c r="AK1" s="52" t="s">
        <v>89</v>
      </c>
      <c r="AL1" s="52" t="s">
        <v>90</v>
      </c>
      <c r="AM1" s="52" t="s">
        <v>92</v>
      </c>
      <c r="AN1" s="52" t="s">
        <v>93</v>
      </c>
      <c r="AO1" s="52" t="s">
        <v>94</v>
      </c>
      <c r="AP1" s="52" t="s">
        <v>95</v>
      </c>
      <c r="AQ1" s="52" t="s">
        <v>96</v>
      </c>
      <c r="AR1" s="52" t="s">
        <v>97</v>
      </c>
      <c r="AS1" s="52" t="s">
        <v>98</v>
      </c>
      <c r="AT1" s="52" t="s">
        <v>99</v>
      </c>
      <c r="AU1" s="52" t="s">
        <v>100</v>
      </c>
      <c r="AV1" s="52" t="s">
        <v>102</v>
      </c>
      <c r="AW1" s="52" t="s">
        <v>101</v>
      </c>
      <c r="AX1" s="52" t="s">
        <v>103</v>
      </c>
      <c r="AY1" s="52" t="s">
        <v>104</v>
      </c>
      <c r="AZ1" s="52" t="s">
        <v>70</v>
      </c>
      <c r="BA1" s="52" t="s">
        <v>106</v>
      </c>
      <c r="BB1" s="52" t="s">
        <v>107</v>
      </c>
      <c r="BC1" s="52" t="s">
        <v>108</v>
      </c>
      <c r="BD1" s="52" t="s">
        <v>110</v>
      </c>
      <c r="BE1" s="52" t="s">
        <v>111</v>
      </c>
      <c r="BF1" s="66" t="s">
        <v>72</v>
      </c>
      <c r="BG1" s="66" t="s">
        <v>75</v>
      </c>
      <c r="BH1" s="66" t="s">
        <v>82</v>
      </c>
      <c r="BI1" s="66" t="s">
        <v>91</v>
      </c>
      <c r="BJ1" s="66" t="s">
        <v>109</v>
      </c>
      <c r="BK1" s="66" t="s">
        <v>42</v>
      </c>
      <c r="BL1" s="66" t="s">
        <v>79</v>
      </c>
      <c r="BM1" s="66" t="s">
        <v>77</v>
      </c>
      <c r="BN1" s="66" t="s">
        <v>78</v>
      </c>
      <c r="BO1" s="67"/>
      <c r="BP1" s="1"/>
    </row>
    <row r="2" spans="1:68" ht="37.5" customHeight="1" thickBot="1">
      <c r="A2" s="44"/>
      <c r="B2" s="44"/>
      <c r="C2" s="44"/>
      <c r="D2" s="98" t="s">
        <v>44</v>
      </c>
      <c r="E2" s="45">
        <v>45664</v>
      </c>
      <c r="F2" s="45">
        <f t="shared" ref="F2:AK2" si="0">E2+7</f>
        <v>45671</v>
      </c>
      <c r="G2" s="45">
        <f t="shared" si="0"/>
        <v>45678</v>
      </c>
      <c r="H2" s="45">
        <f t="shared" si="0"/>
        <v>45685</v>
      </c>
      <c r="I2" s="45">
        <f t="shared" si="0"/>
        <v>45692</v>
      </c>
      <c r="J2" s="45">
        <f t="shared" si="0"/>
        <v>45699</v>
      </c>
      <c r="K2" s="45">
        <f t="shared" si="0"/>
        <v>45706</v>
      </c>
      <c r="L2" s="45">
        <f t="shared" si="0"/>
        <v>45713</v>
      </c>
      <c r="M2" s="45">
        <f t="shared" si="0"/>
        <v>45720</v>
      </c>
      <c r="N2" s="45">
        <f>M2+7</f>
        <v>45727</v>
      </c>
      <c r="O2" s="45">
        <f>N2+7</f>
        <v>45734</v>
      </c>
      <c r="P2" s="45">
        <f t="shared" si="0"/>
        <v>45741</v>
      </c>
      <c r="Q2" s="45">
        <f t="shared" si="0"/>
        <v>45748</v>
      </c>
      <c r="R2" s="45">
        <f t="shared" si="0"/>
        <v>45755</v>
      </c>
      <c r="S2" s="45">
        <f t="shared" si="0"/>
        <v>45762</v>
      </c>
      <c r="T2" s="45">
        <f t="shared" si="0"/>
        <v>45769</v>
      </c>
      <c r="U2" s="45">
        <f t="shared" si="0"/>
        <v>45776</v>
      </c>
      <c r="V2" s="45">
        <f t="shared" si="0"/>
        <v>45783</v>
      </c>
      <c r="W2" s="45">
        <f t="shared" si="0"/>
        <v>45790</v>
      </c>
      <c r="X2" s="45">
        <f t="shared" si="0"/>
        <v>45797</v>
      </c>
      <c r="Y2" s="45">
        <f t="shared" si="0"/>
        <v>45804</v>
      </c>
      <c r="Z2" s="45">
        <f t="shared" si="0"/>
        <v>45811</v>
      </c>
      <c r="AA2" s="45">
        <f t="shared" si="0"/>
        <v>45818</v>
      </c>
      <c r="AB2" s="45">
        <f t="shared" si="0"/>
        <v>45825</v>
      </c>
      <c r="AC2" s="45">
        <f t="shared" si="0"/>
        <v>45832</v>
      </c>
      <c r="AD2" s="45">
        <f t="shared" si="0"/>
        <v>45839</v>
      </c>
      <c r="AE2" s="45">
        <f t="shared" si="0"/>
        <v>45846</v>
      </c>
      <c r="AF2" s="45">
        <f t="shared" si="0"/>
        <v>45853</v>
      </c>
      <c r="AG2" s="45">
        <f t="shared" si="0"/>
        <v>45860</v>
      </c>
      <c r="AH2" s="45">
        <f t="shared" si="0"/>
        <v>45867</v>
      </c>
      <c r="AI2" s="45">
        <f t="shared" si="0"/>
        <v>45874</v>
      </c>
      <c r="AJ2" s="45">
        <f t="shared" si="0"/>
        <v>45881</v>
      </c>
      <c r="AK2" s="45">
        <f t="shared" si="0"/>
        <v>45888</v>
      </c>
      <c r="AL2" s="45">
        <f t="shared" ref="AL2:BD2" si="1">AK2+7</f>
        <v>45895</v>
      </c>
      <c r="AM2" s="45">
        <f t="shared" si="1"/>
        <v>45902</v>
      </c>
      <c r="AN2" s="45">
        <f t="shared" si="1"/>
        <v>45909</v>
      </c>
      <c r="AO2" s="45">
        <f t="shared" si="1"/>
        <v>45916</v>
      </c>
      <c r="AP2" s="45">
        <f t="shared" si="1"/>
        <v>45923</v>
      </c>
      <c r="AQ2" s="45">
        <f t="shared" si="1"/>
        <v>45930</v>
      </c>
      <c r="AR2" s="45">
        <f t="shared" si="1"/>
        <v>45937</v>
      </c>
      <c r="AS2" s="45">
        <f t="shared" si="1"/>
        <v>45944</v>
      </c>
      <c r="AT2" s="45">
        <f t="shared" si="1"/>
        <v>45951</v>
      </c>
      <c r="AU2" s="45">
        <f t="shared" si="1"/>
        <v>45958</v>
      </c>
      <c r="AV2" s="45">
        <f t="shared" si="1"/>
        <v>45965</v>
      </c>
      <c r="AW2" s="45">
        <f t="shared" si="1"/>
        <v>45972</v>
      </c>
      <c r="AX2" s="45">
        <f t="shared" si="1"/>
        <v>45979</v>
      </c>
      <c r="AY2" s="45">
        <f t="shared" si="1"/>
        <v>45986</v>
      </c>
      <c r="AZ2" s="45">
        <f t="shared" si="1"/>
        <v>45993</v>
      </c>
      <c r="BA2" s="45">
        <f t="shared" si="1"/>
        <v>46000</v>
      </c>
      <c r="BB2" s="45">
        <f t="shared" si="1"/>
        <v>46007</v>
      </c>
      <c r="BC2" s="45">
        <f t="shared" si="1"/>
        <v>46014</v>
      </c>
      <c r="BD2" s="62">
        <f t="shared" si="1"/>
        <v>46021</v>
      </c>
      <c r="BE2" s="63">
        <v>45792</v>
      </c>
      <c r="BF2" s="64">
        <v>45813</v>
      </c>
      <c r="BG2" s="64">
        <v>45848</v>
      </c>
      <c r="BH2" s="64">
        <v>45890</v>
      </c>
      <c r="BI2" s="64">
        <v>45904</v>
      </c>
      <c r="BJ2" s="64"/>
      <c r="BK2" s="82">
        <v>45819</v>
      </c>
      <c r="BL2" s="82">
        <v>45089</v>
      </c>
      <c r="BM2" s="82">
        <v>45821</v>
      </c>
      <c r="BN2" s="65"/>
      <c r="BO2" s="97" t="s">
        <v>51</v>
      </c>
    </row>
    <row r="3" spans="1:68" ht="24" customHeight="1" thickBot="1">
      <c r="A3" s="46"/>
      <c r="B3" s="47" t="s">
        <v>49</v>
      </c>
      <c r="C3" s="46"/>
      <c r="D3" s="47" t="s">
        <v>45</v>
      </c>
      <c r="E3" s="46">
        <v>11.1</v>
      </c>
      <c r="F3" s="46">
        <v>12.3</v>
      </c>
      <c r="G3" s="46">
        <v>11.6</v>
      </c>
      <c r="H3" s="46">
        <v>10.4</v>
      </c>
      <c r="I3" s="46">
        <v>10.8</v>
      </c>
      <c r="J3" s="46">
        <v>10.7</v>
      </c>
      <c r="K3" s="46">
        <v>12</v>
      </c>
      <c r="L3" s="46">
        <v>10</v>
      </c>
      <c r="M3" s="46">
        <v>12.8</v>
      </c>
      <c r="N3" s="46">
        <v>10.9</v>
      </c>
      <c r="O3" s="46">
        <v>12.2</v>
      </c>
      <c r="P3" s="46">
        <v>12.1</v>
      </c>
      <c r="Q3" s="46">
        <v>13.2</v>
      </c>
      <c r="R3" s="46">
        <v>7.5</v>
      </c>
      <c r="S3" s="46">
        <v>13</v>
      </c>
      <c r="T3" s="46">
        <v>13.1</v>
      </c>
      <c r="U3" s="46">
        <v>11</v>
      </c>
      <c r="V3" s="46">
        <v>11.6</v>
      </c>
      <c r="W3" s="46">
        <v>11.1</v>
      </c>
      <c r="X3" s="46">
        <v>13.2</v>
      </c>
      <c r="Y3" s="46">
        <v>11.5</v>
      </c>
      <c r="Z3" s="46">
        <v>12.6</v>
      </c>
      <c r="AA3" s="46">
        <v>13.3</v>
      </c>
      <c r="AB3" s="46">
        <v>12.3</v>
      </c>
      <c r="AC3" s="46">
        <v>13.5</v>
      </c>
      <c r="AD3" s="46">
        <v>0</v>
      </c>
      <c r="AE3" s="46">
        <v>0</v>
      </c>
      <c r="AF3" s="46">
        <v>11.5</v>
      </c>
      <c r="AG3" s="46">
        <v>11.8</v>
      </c>
      <c r="AH3" s="46">
        <v>12.2</v>
      </c>
      <c r="AI3" s="46">
        <v>12.4</v>
      </c>
      <c r="AJ3" s="46">
        <v>0</v>
      </c>
      <c r="AK3" s="46">
        <v>12.5</v>
      </c>
      <c r="AL3" s="46">
        <v>11.8</v>
      </c>
      <c r="AM3" s="46">
        <v>9.5</v>
      </c>
      <c r="AN3" s="46">
        <v>12.8</v>
      </c>
      <c r="AO3" s="46">
        <v>11.8</v>
      </c>
      <c r="AP3" s="46">
        <v>10.6</v>
      </c>
      <c r="AQ3" s="46">
        <v>13.5</v>
      </c>
      <c r="AR3" s="46">
        <v>11.7</v>
      </c>
      <c r="AS3" s="46">
        <v>12.2</v>
      </c>
      <c r="AT3" s="46">
        <v>11.9</v>
      </c>
      <c r="AU3" s="46">
        <v>9.6</v>
      </c>
      <c r="AV3" s="46">
        <v>10.7</v>
      </c>
      <c r="AW3" s="46">
        <v>10.5</v>
      </c>
      <c r="AX3" s="46">
        <v>9.9</v>
      </c>
      <c r="AY3" s="46">
        <v>10.4</v>
      </c>
      <c r="AZ3" s="46">
        <v>9.6</v>
      </c>
      <c r="BA3" s="46">
        <v>9.9</v>
      </c>
      <c r="BB3" s="46">
        <v>12.2</v>
      </c>
      <c r="BC3" s="46">
        <v>10.9</v>
      </c>
      <c r="BD3" s="48">
        <v>11.8</v>
      </c>
      <c r="BE3" s="55">
        <v>20.3</v>
      </c>
      <c r="BF3" s="56">
        <v>19.899999999999999</v>
      </c>
      <c r="BG3" s="56">
        <v>21.7</v>
      </c>
      <c r="BH3" s="56">
        <v>20.3</v>
      </c>
      <c r="BI3" s="56"/>
      <c r="BJ3" s="56"/>
      <c r="BK3" s="87">
        <v>21</v>
      </c>
      <c r="BL3" s="88">
        <v>21</v>
      </c>
      <c r="BM3" s="57">
        <v>18.5</v>
      </c>
      <c r="BN3" s="83"/>
      <c r="BO3" s="49">
        <f>SUM(E3:BN3)</f>
        <v>708.19999999999982</v>
      </c>
    </row>
    <row r="4" spans="1:68" ht="24.75" customHeight="1" thickBot="1">
      <c r="A4" s="37"/>
      <c r="B4" s="38" t="s">
        <v>12</v>
      </c>
      <c r="C4" s="39" t="s">
        <v>13</v>
      </c>
      <c r="D4" s="40" t="s">
        <v>33</v>
      </c>
      <c r="E4" s="42">
        <f t="shared" ref="E4:AJ4" si="2">SUM(E5:E23)/E3</f>
        <v>11.999999999999996</v>
      </c>
      <c r="F4" s="42">
        <f t="shared" si="2"/>
        <v>16.000000000000004</v>
      </c>
      <c r="G4" s="42">
        <f t="shared" si="2"/>
        <v>9.9999999999999982</v>
      </c>
      <c r="H4" s="42">
        <f t="shared" si="2"/>
        <v>12.000000000000002</v>
      </c>
      <c r="I4" s="42">
        <f t="shared" si="2"/>
        <v>11.999999999999998</v>
      </c>
      <c r="J4" s="42">
        <f t="shared" si="2"/>
        <v>12.000000000000002</v>
      </c>
      <c r="K4" s="42">
        <f t="shared" si="2"/>
        <v>10</v>
      </c>
      <c r="L4" s="42">
        <f t="shared" si="2"/>
        <v>6</v>
      </c>
      <c r="M4" s="42">
        <f t="shared" si="2"/>
        <v>10.999999999999998</v>
      </c>
      <c r="N4" s="42">
        <f t="shared" si="2"/>
        <v>7.6422018348623864</v>
      </c>
      <c r="O4" s="42">
        <f t="shared" si="2"/>
        <v>10.000000000000002</v>
      </c>
      <c r="P4" s="42">
        <f t="shared" si="2"/>
        <v>11.999999999999996</v>
      </c>
      <c r="Q4" s="42">
        <f t="shared" si="2"/>
        <v>12.999999999999998</v>
      </c>
      <c r="R4" s="42">
        <f t="shared" si="2"/>
        <v>11</v>
      </c>
      <c r="S4" s="42">
        <f t="shared" si="2"/>
        <v>10</v>
      </c>
      <c r="T4" s="42">
        <f t="shared" si="2"/>
        <v>7.9999999999999991</v>
      </c>
      <c r="U4" s="42">
        <f t="shared" si="2"/>
        <v>9</v>
      </c>
      <c r="V4" s="42">
        <f t="shared" si="2"/>
        <v>11.999999999999996</v>
      </c>
      <c r="W4" s="42">
        <f t="shared" si="2"/>
        <v>14.999999999999995</v>
      </c>
      <c r="X4" s="42">
        <f t="shared" si="2"/>
        <v>6.0000000000000009</v>
      </c>
      <c r="Y4" s="42">
        <f t="shared" si="2"/>
        <v>8</v>
      </c>
      <c r="Z4" s="42">
        <f t="shared" si="2"/>
        <v>9.9999999999999982</v>
      </c>
      <c r="AA4" s="42">
        <f t="shared" si="2"/>
        <v>5</v>
      </c>
      <c r="AB4" s="42">
        <f t="shared" si="2"/>
        <v>6.9999999999999991</v>
      </c>
      <c r="AC4" s="42">
        <f t="shared" si="2"/>
        <v>10</v>
      </c>
      <c r="AD4" s="42" t="e">
        <f t="shared" si="2"/>
        <v>#DIV/0!</v>
      </c>
      <c r="AE4" s="42" t="e">
        <f t="shared" si="2"/>
        <v>#DIV/0!</v>
      </c>
      <c r="AF4" s="42">
        <f t="shared" si="2"/>
        <v>10</v>
      </c>
      <c r="AG4" s="42">
        <f t="shared" si="2"/>
        <v>9.9999999999999982</v>
      </c>
      <c r="AH4" s="42">
        <f t="shared" si="2"/>
        <v>11.000000000000002</v>
      </c>
      <c r="AI4" s="42">
        <f t="shared" si="2"/>
        <v>10.000000000000002</v>
      </c>
      <c r="AJ4" s="42" t="e">
        <f t="shared" si="2"/>
        <v>#DIV/0!</v>
      </c>
      <c r="AK4" s="42">
        <f t="shared" ref="AK4:BN4" si="3">SUM(AK5:AK23)/AK3</f>
        <v>7</v>
      </c>
      <c r="AL4" s="42">
        <f t="shared" si="3"/>
        <v>7.9999999999999991</v>
      </c>
      <c r="AM4" s="42">
        <f t="shared" si="3"/>
        <v>6</v>
      </c>
      <c r="AN4" s="42">
        <f t="shared" si="3"/>
        <v>10.999999999999998</v>
      </c>
      <c r="AO4" s="42">
        <f t="shared" si="3"/>
        <v>5</v>
      </c>
      <c r="AP4" s="42">
        <f t="shared" si="3"/>
        <v>9.9999999999999982</v>
      </c>
      <c r="AQ4" s="42">
        <f t="shared" si="3"/>
        <v>13</v>
      </c>
      <c r="AR4" s="42">
        <f t="shared" si="3"/>
        <v>12.025641025641026</v>
      </c>
      <c r="AS4" s="42">
        <f t="shared" si="3"/>
        <v>11.000000000000002</v>
      </c>
      <c r="AT4" s="42">
        <f t="shared" si="3"/>
        <v>10.000000000000002</v>
      </c>
      <c r="AU4" s="42">
        <f t="shared" si="3"/>
        <v>11.999999999999998</v>
      </c>
      <c r="AV4" s="42">
        <f t="shared" si="3"/>
        <v>5</v>
      </c>
      <c r="AW4" s="42">
        <f t="shared" si="3"/>
        <v>8</v>
      </c>
      <c r="AX4" s="42">
        <f t="shared" si="3"/>
        <v>11.000000000000002</v>
      </c>
      <c r="AY4" s="42">
        <f t="shared" si="3"/>
        <v>13.000000000000002</v>
      </c>
      <c r="AZ4" s="42">
        <f t="shared" si="3"/>
        <v>7.0000000000000009</v>
      </c>
      <c r="BA4" s="42">
        <f t="shared" si="3"/>
        <v>15.000000000000002</v>
      </c>
      <c r="BB4" s="42">
        <f t="shared" si="3"/>
        <v>12.000000000000002</v>
      </c>
      <c r="BC4" s="42">
        <f t="shared" si="3"/>
        <v>5</v>
      </c>
      <c r="BD4" s="54">
        <f t="shared" si="3"/>
        <v>7.9999999999999991</v>
      </c>
      <c r="BE4" s="41">
        <f t="shared" si="3"/>
        <v>11.000000000000002</v>
      </c>
      <c r="BF4" s="42">
        <f t="shared" si="3"/>
        <v>3.6030150753768839</v>
      </c>
      <c r="BG4" s="42">
        <f t="shared" si="3"/>
        <v>7.9999999999999991</v>
      </c>
      <c r="BH4" s="42">
        <f t="shared" si="3"/>
        <v>5</v>
      </c>
      <c r="BI4" s="42" t="e">
        <f t="shared" si="3"/>
        <v>#DIV/0!</v>
      </c>
      <c r="BJ4" s="54" t="e">
        <f t="shared" si="3"/>
        <v>#DIV/0!</v>
      </c>
      <c r="BK4" s="94">
        <f t="shared" si="3"/>
        <v>6</v>
      </c>
      <c r="BL4" s="95">
        <f t="shared" si="3"/>
        <v>6</v>
      </c>
      <c r="BM4" s="96">
        <f t="shared" si="3"/>
        <v>6</v>
      </c>
      <c r="BN4" s="84" t="e">
        <f t="shared" si="3"/>
        <v>#DIV/0!</v>
      </c>
      <c r="BO4" s="49"/>
    </row>
    <row r="5" spans="1:68" ht="24.75" customHeight="1" thickBot="1">
      <c r="A5" s="15">
        <v>1</v>
      </c>
      <c r="B5" s="16" t="s">
        <v>2</v>
      </c>
      <c r="C5" s="17" t="s">
        <v>3</v>
      </c>
      <c r="D5" s="18">
        <v>1</v>
      </c>
      <c r="E5" s="46"/>
      <c r="F5" s="46">
        <v>12.3</v>
      </c>
      <c r="G5" s="46">
        <v>11.6</v>
      </c>
      <c r="H5" s="46">
        <v>10.4</v>
      </c>
      <c r="I5" s="46">
        <v>10.8</v>
      </c>
      <c r="J5" s="46">
        <v>10.7</v>
      </c>
      <c r="K5" s="46">
        <v>12</v>
      </c>
      <c r="L5" s="46"/>
      <c r="M5" s="50"/>
      <c r="N5" s="50"/>
      <c r="O5" s="50"/>
      <c r="P5" s="46">
        <v>12.1</v>
      </c>
      <c r="Q5" s="46">
        <v>13.2</v>
      </c>
      <c r="R5" s="46">
        <v>7.5</v>
      </c>
      <c r="S5" s="46">
        <v>13</v>
      </c>
      <c r="T5" s="46"/>
      <c r="U5" s="46"/>
      <c r="V5" s="46">
        <v>11.6</v>
      </c>
      <c r="W5" s="50">
        <v>11.1</v>
      </c>
      <c r="X5" s="50"/>
      <c r="Y5" s="50"/>
      <c r="Z5" s="50"/>
      <c r="AA5" s="50"/>
      <c r="AB5" s="46">
        <v>12.3</v>
      </c>
      <c r="AC5" s="46">
        <v>13.5</v>
      </c>
      <c r="AD5" s="46"/>
      <c r="AE5" s="46"/>
      <c r="AF5" s="46">
        <v>11.5</v>
      </c>
      <c r="AG5" s="46"/>
      <c r="AH5" s="50"/>
      <c r="AI5" s="46"/>
      <c r="AJ5" s="50"/>
      <c r="AK5" s="50">
        <v>12.5</v>
      </c>
      <c r="AL5" s="50">
        <v>11.8</v>
      </c>
      <c r="AM5" s="46"/>
      <c r="AN5" s="46"/>
      <c r="AO5" s="46"/>
      <c r="AP5" s="46"/>
      <c r="AQ5" s="46">
        <v>13.5</v>
      </c>
      <c r="AR5" s="50">
        <v>11.7</v>
      </c>
      <c r="AS5" s="46">
        <v>12.2</v>
      </c>
      <c r="AT5" s="46">
        <v>11.9</v>
      </c>
      <c r="AU5" s="50">
        <v>9.6</v>
      </c>
      <c r="AV5" s="50"/>
      <c r="AW5" s="50">
        <v>10.5</v>
      </c>
      <c r="AX5" s="50">
        <v>9.9</v>
      </c>
      <c r="AY5" s="50">
        <v>10.4</v>
      </c>
      <c r="AZ5" s="50">
        <v>9.6</v>
      </c>
      <c r="BA5" s="50">
        <v>9.9</v>
      </c>
      <c r="BB5" s="50"/>
      <c r="BC5" s="50">
        <v>10.9</v>
      </c>
      <c r="BD5" s="51"/>
      <c r="BE5" s="89">
        <v>20.3</v>
      </c>
      <c r="BF5" s="90"/>
      <c r="BG5" s="91">
        <v>21.7</v>
      </c>
      <c r="BH5" s="90">
        <v>20.3</v>
      </c>
      <c r="BI5" s="90"/>
      <c r="BJ5" s="90"/>
      <c r="BK5" s="92">
        <v>21</v>
      </c>
      <c r="BL5" s="92">
        <v>21</v>
      </c>
      <c r="BM5" s="93">
        <v>18.5</v>
      </c>
      <c r="BN5" s="85"/>
      <c r="BO5" s="49">
        <f t="shared" ref="BO5:BO25" si="4">SUM(E5:BN5)</f>
        <v>440.79999999999995</v>
      </c>
    </row>
    <row r="6" spans="1:68" ht="24.75" customHeight="1" thickBot="1">
      <c r="A6" s="14">
        <v>1</v>
      </c>
      <c r="B6" s="3" t="s">
        <v>2</v>
      </c>
      <c r="C6" s="4" t="s">
        <v>15</v>
      </c>
      <c r="D6" s="19">
        <v>1</v>
      </c>
      <c r="E6" s="46">
        <v>11.1</v>
      </c>
      <c r="F6" s="46">
        <v>12.3</v>
      </c>
      <c r="G6" s="46">
        <v>11.6</v>
      </c>
      <c r="H6" s="46">
        <v>10.4</v>
      </c>
      <c r="I6" s="46">
        <v>10.8</v>
      </c>
      <c r="J6" s="46">
        <v>10.7</v>
      </c>
      <c r="K6" s="46">
        <v>12</v>
      </c>
      <c r="L6" s="46"/>
      <c r="M6" s="46"/>
      <c r="N6" s="46"/>
      <c r="O6" s="50"/>
      <c r="P6" s="46">
        <v>12.1</v>
      </c>
      <c r="Q6" s="46">
        <v>13.2</v>
      </c>
      <c r="R6" s="46">
        <v>7.5</v>
      </c>
      <c r="S6" s="50">
        <v>13</v>
      </c>
      <c r="T6" s="46">
        <v>13.1</v>
      </c>
      <c r="U6" s="50"/>
      <c r="V6" s="46">
        <v>11.6</v>
      </c>
      <c r="W6" s="50">
        <v>11.1</v>
      </c>
      <c r="X6" s="50"/>
      <c r="Y6" s="50"/>
      <c r="Z6" s="50"/>
      <c r="AA6" s="50"/>
      <c r="AB6" s="50">
        <v>12.3</v>
      </c>
      <c r="AC6" s="46">
        <v>13.5</v>
      </c>
      <c r="AD6" s="46"/>
      <c r="AE6" s="50"/>
      <c r="AF6" s="46">
        <v>11.5</v>
      </c>
      <c r="AG6" s="46">
        <v>11.8</v>
      </c>
      <c r="AH6" s="50"/>
      <c r="AI6" s="46"/>
      <c r="AJ6" s="50"/>
      <c r="AK6" s="50"/>
      <c r="AL6" s="50"/>
      <c r="AM6" s="46"/>
      <c r="AN6" s="46"/>
      <c r="AO6" s="46"/>
      <c r="AP6" s="46"/>
      <c r="AQ6" s="46">
        <v>13.5</v>
      </c>
      <c r="AR6" s="46">
        <v>11.7</v>
      </c>
      <c r="AS6" s="46">
        <v>12.2</v>
      </c>
      <c r="AT6" s="46">
        <v>11.9</v>
      </c>
      <c r="AU6" s="50">
        <v>9.6</v>
      </c>
      <c r="AV6" s="50"/>
      <c r="AW6" s="50"/>
      <c r="AX6" s="50"/>
      <c r="AY6" s="50"/>
      <c r="AZ6" s="50"/>
      <c r="BA6" s="50">
        <v>9.9</v>
      </c>
      <c r="BB6" s="50"/>
      <c r="BC6" s="50">
        <v>10.9</v>
      </c>
      <c r="BD6" s="51"/>
      <c r="BE6" s="58">
        <v>20.3</v>
      </c>
      <c r="BF6" s="50"/>
      <c r="BG6" s="50">
        <v>21.7</v>
      </c>
      <c r="BH6" s="50">
        <v>20.3</v>
      </c>
      <c r="BI6" s="51"/>
      <c r="BJ6" s="51"/>
      <c r="BK6" s="77">
        <v>21</v>
      </c>
      <c r="BL6" s="77">
        <v>21</v>
      </c>
      <c r="BM6" s="59">
        <v>18.5</v>
      </c>
      <c r="BN6" s="85"/>
      <c r="BO6" s="49">
        <f t="shared" si="4"/>
        <v>412.09999999999997</v>
      </c>
    </row>
    <row r="7" spans="1:68" ht="24.75" customHeight="1" thickBot="1">
      <c r="A7" s="14">
        <v>1</v>
      </c>
      <c r="B7" s="3" t="s">
        <v>35</v>
      </c>
      <c r="C7" s="4" t="s">
        <v>32</v>
      </c>
      <c r="D7" s="19">
        <v>1</v>
      </c>
      <c r="E7" s="46">
        <v>11.1</v>
      </c>
      <c r="F7" s="46">
        <v>12.3</v>
      </c>
      <c r="G7" s="46"/>
      <c r="H7" s="46">
        <v>10.4</v>
      </c>
      <c r="I7" s="50"/>
      <c r="J7" s="46"/>
      <c r="K7" s="46">
        <v>12</v>
      </c>
      <c r="L7" s="50"/>
      <c r="M7" s="46">
        <v>12.8</v>
      </c>
      <c r="N7" s="46"/>
      <c r="O7" s="46">
        <v>12.2</v>
      </c>
      <c r="P7" s="46">
        <v>12.1</v>
      </c>
      <c r="Q7" s="46">
        <v>13.2</v>
      </c>
      <c r="R7" s="46">
        <v>7.5</v>
      </c>
      <c r="S7" s="50"/>
      <c r="T7" s="46">
        <v>13.1</v>
      </c>
      <c r="U7" s="46">
        <v>11</v>
      </c>
      <c r="V7" s="46">
        <v>11.6</v>
      </c>
      <c r="W7" s="50">
        <v>11.1</v>
      </c>
      <c r="X7" s="50"/>
      <c r="Y7" s="50"/>
      <c r="Z7" s="50">
        <v>12.6</v>
      </c>
      <c r="AA7" s="50">
        <v>13.3</v>
      </c>
      <c r="AB7" s="50">
        <v>12.3</v>
      </c>
      <c r="AC7" s="46"/>
      <c r="AD7" s="46"/>
      <c r="AE7" s="50"/>
      <c r="AF7" s="46">
        <v>11.5</v>
      </c>
      <c r="AG7" s="46"/>
      <c r="AH7" s="50"/>
      <c r="AI7" s="50"/>
      <c r="AJ7" s="46"/>
      <c r="AK7" s="46">
        <v>12.5</v>
      </c>
      <c r="AL7" s="50">
        <v>11.8</v>
      </c>
      <c r="AM7" s="46"/>
      <c r="AN7" s="50">
        <v>12.8</v>
      </c>
      <c r="AO7" s="50"/>
      <c r="AP7" s="46">
        <v>10.6</v>
      </c>
      <c r="AQ7" s="46">
        <v>13.5</v>
      </c>
      <c r="AR7" s="50">
        <v>6</v>
      </c>
      <c r="AS7" s="46">
        <v>12.2</v>
      </c>
      <c r="AT7" s="50"/>
      <c r="AU7" s="50">
        <v>9.6</v>
      </c>
      <c r="AV7" s="50">
        <v>10.7</v>
      </c>
      <c r="AW7" s="50">
        <v>10.5</v>
      </c>
      <c r="AX7" s="50">
        <v>9.9</v>
      </c>
      <c r="AY7" s="50">
        <v>10.4</v>
      </c>
      <c r="AZ7" s="50"/>
      <c r="BA7" s="50">
        <v>9.9</v>
      </c>
      <c r="BB7" s="50">
        <v>12.2</v>
      </c>
      <c r="BC7" s="50"/>
      <c r="BD7" s="68"/>
      <c r="BE7" s="58"/>
      <c r="BF7" s="46"/>
      <c r="BG7" s="50">
        <v>21.7</v>
      </c>
      <c r="BH7" s="50"/>
      <c r="BI7" s="51"/>
      <c r="BJ7" s="51"/>
      <c r="BK7" s="78"/>
      <c r="BL7" s="74"/>
      <c r="BM7" s="79"/>
      <c r="BN7" s="85"/>
      <c r="BO7" s="49">
        <f t="shared" si="4"/>
        <v>374.39999999999992</v>
      </c>
    </row>
    <row r="8" spans="1:68" ht="24.75" customHeight="1" thickBot="1">
      <c r="A8" s="14">
        <v>1</v>
      </c>
      <c r="B8" s="3" t="s">
        <v>30</v>
      </c>
      <c r="C8" s="4" t="s">
        <v>31</v>
      </c>
      <c r="D8" s="19">
        <v>1</v>
      </c>
      <c r="E8" s="46">
        <v>11.1</v>
      </c>
      <c r="F8" s="46">
        <v>12.3</v>
      </c>
      <c r="G8" s="46"/>
      <c r="H8" s="46">
        <v>10.4</v>
      </c>
      <c r="I8" s="46">
        <v>10.8</v>
      </c>
      <c r="J8" s="46">
        <v>10.7</v>
      </c>
      <c r="K8" s="46">
        <v>12</v>
      </c>
      <c r="L8" s="50">
        <v>10</v>
      </c>
      <c r="M8" s="46">
        <v>12.8</v>
      </c>
      <c r="N8" s="46">
        <v>11.9</v>
      </c>
      <c r="O8" s="46">
        <v>12.2</v>
      </c>
      <c r="P8" s="46">
        <v>12.1</v>
      </c>
      <c r="Q8" s="46"/>
      <c r="R8" s="46">
        <v>7.5</v>
      </c>
      <c r="S8" s="50">
        <v>13</v>
      </c>
      <c r="T8" s="46">
        <v>13.1</v>
      </c>
      <c r="U8" s="46">
        <v>11</v>
      </c>
      <c r="V8" s="46">
        <v>11.6</v>
      </c>
      <c r="W8" s="50">
        <v>11.1</v>
      </c>
      <c r="X8" s="50">
        <v>13.2</v>
      </c>
      <c r="Y8" s="50"/>
      <c r="Z8" s="50">
        <v>12.6</v>
      </c>
      <c r="AA8" s="50">
        <v>13.3</v>
      </c>
      <c r="AB8" s="50">
        <v>12.3</v>
      </c>
      <c r="AC8" s="46">
        <v>13.5</v>
      </c>
      <c r="AD8" s="46"/>
      <c r="AE8" s="50"/>
      <c r="AF8" s="46">
        <v>11.5</v>
      </c>
      <c r="AG8" s="46">
        <v>11.8</v>
      </c>
      <c r="AH8" s="50"/>
      <c r="AI8" s="46">
        <v>12.4</v>
      </c>
      <c r="AJ8" s="46"/>
      <c r="AK8" s="46"/>
      <c r="AL8" s="50">
        <v>11.8</v>
      </c>
      <c r="AM8" s="46"/>
      <c r="AN8" s="50">
        <v>12.8</v>
      </c>
      <c r="AO8" s="50"/>
      <c r="AP8" s="46">
        <v>10.6</v>
      </c>
      <c r="AQ8" s="46">
        <v>13.5</v>
      </c>
      <c r="AR8" s="46">
        <v>11.7</v>
      </c>
      <c r="AS8" s="46">
        <v>12.2</v>
      </c>
      <c r="AT8" s="46"/>
      <c r="AU8" s="50"/>
      <c r="AV8" s="50"/>
      <c r="AW8" s="50"/>
      <c r="AX8" s="50">
        <v>9.9</v>
      </c>
      <c r="AY8" s="50">
        <v>10.4</v>
      </c>
      <c r="AZ8" s="50">
        <v>9.6</v>
      </c>
      <c r="BA8" s="50">
        <v>9.9</v>
      </c>
      <c r="BB8" s="50">
        <v>12.2</v>
      </c>
      <c r="BC8" s="50">
        <v>10.9</v>
      </c>
      <c r="BD8" s="51">
        <v>11.8</v>
      </c>
      <c r="BE8" s="58">
        <v>20.3</v>
      </c>
      <c r="BF8" s="50"/>
      <c r="BG8" s="50"/>
      <c r="BH8" s="50"/>
      <c r="BI8" s="51"/>
      <c r="BJ8" s="51"/>
      <c r="BK8" s="78"/>
      <c r="BL8" s="74"/>
      <c r="BM8" s="79"/>
      <c r="BN8" s="85"/>
      <c r="BO8" s="49">
        <f t="shared" si="4"/>
        <v>461.79999999999995</v>
      </c>
    </row>
    <row r="9" spans="1:68" ht="24.75" customHeight="1" thickBot="1">
      <c r="A9" s="14">
        <v>1</v>
      </c>
      <c r="B9" s="3" t="s">
        <v>10</v>
      </c>
      <c r="C9" s="4" t="s">
        <v>11</v>
      </c>
      <c r="D9" s="19">
        <v>1</v>
      </c>
      <c r="E9" s="46">
        <v>11.1</v>
      </c>
      <c r="F9" s="46">
        <v>12.3</v>
      </c>
      <c r="G9" s="46"/>
      <c r="H9" s="46">
        <v>10.4</v>
      </c>
      <c r="I9" s="50"/>
      <c r="J9" s="46">
        <v>10.7</v>
      </c>
      <c r="K9" s="46">
        <v>12</v>
      </c>
      <c r="L9" s="50"/>
      <c r="M9" s="46">
        <v>12.8</v>
      </c>
      <c r="N9" s="46">
        <v>11.9</v>
      </c>
      <c r="O9" s="46">
        <v>12.2</v>
      </c>
      <c r="P9" s="46">
        <v>12.1</v>
      </c>
      <c r="Q9" s="46">
        <v>13.2</v>
      </c>
      <c r="R9" s="50"/>
      <c r="S9" s="50"/>
      <c r="T9" s="46"/>
      <c r="U9" s="46"/>
      <c r="V9" s="46"/>
      <c r="W9" s="50">
        <v>11.1</v>
      </c>
      <c r="X9" s="50"/>
      <c r="Y9" s="50">
        <v>11.5</v>
      </c>
      <c r="Z9" s="50"/>
      <c r="AA9" s="50"/>
      <c r="AB9" s="50"/>
      <c r="AC9" s="46"/>
      <c r="AD9" s="46"/>
      <c r="AE9" s="50"/>
      <c r="AF9" s="46">
        <v>11.5</v>
      </c>
      <c r="AG9" s="46">
        <v>11.8</v>
      </c>
      <c r="AH9" s="50">
        <v>12.2</v>
      </c>
      <c r="AI9" s="46">
        <v>12.4</v>
      </c>
      <c r="AJ9" s="46"/>
      <c r="AK9" s="46">
        <v>12.5</v>
      </c>
      <c r="AL9" s="50">
        <v>11.8</v>
      </c>
      <c r="AM9" s="46">
        <v>9.5</v>
      </c>
      <c r="AN9" s="50">
        <v>12.8</v>
      </c>
      <c r="AO9" s="46">
        <v>11.8</v>
      </c>
      <c r="AP9" s="46">
        <v>10.6</v>
      </c>
      <c r="AQ9" s="46">
        <v>13.5</v>
      </c>
      <c r="AR9" s="46"/>
      <c r="AS9" s="46">
        <v>12.2</v>
      </c>
      <c r="AT9" s="46">
        <v>11.9</v>
      </c>
      <c r="AU9" s="50">
        <v>9.6</v>
      </c>
      <c r="AV9" s="50">
        <v>10.7</v>
      </c>
      <c r="AW9" s="50">
        <v>10.5</v>
      </c>
      <c r="AX9" s="50">
        <v>9.9</v>
      </c>
      <c r="AY9" s="50">
        <v>10.4</v>
      </c>
      <c r="AZ9" s="50">
        <v>9.6</v>
      </c>
      <c r="BA9" s="50">
        <v>9.9</v>
      </c>
      <c r="BB9" s="50">
        <v>12.2</v>
      </c>
      <c r="BC9" s="50"/>
      <c r="BD9" s="51"/>
      <c r="BE9" s="58"/>
      <c r="BF9" s="50"/>
      <c r="BG9" s="50"/>
      <c r="BH9" s="50"/>
      <c r="BI9" s="51"/>
      <c r="BJ9" s="51"/>
      <c r="BK9" s="78"/>
      <c r="BL9" s="74"/>
      <c r="BM9" s="79"/>
      <c r="BN9" s="85"/>
      <c r="BO9" s="49">
        <f t="shared" si="4"/>
        <v>378.59999999999997</v>
      </c>
    </row>
    <row r="10" spans="1:68" ht="24.75" customHeight="1" thickBot="1">
      <c r="A10" s="14">
        <v>0</v>
      </c>
      <c r="B10" s="3" t="s">
        <v>10</v>
      </c>
      <c r="C10" s="4" t="s">
        <v>17</v>
      </c>
      <c r="D10" s="19">
        <v>0</v>
      </c>
      <c r="E10" s="46"/>
      <c r="F10" s="46">
        <v>12.3</v>
      </c>
      <c r="G10" s="46"/>
      <c r="H10" s="46"/>
      <c r="I10" s="46"/>
      <c r="J10" s="50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50"/>
      <c r="W10" s="50">
        <v>11.1</v>
      </c>
      <c r="X10" s="50"/>
      <c r="Y10" s="46"/>
      <c r="Z10" s="46"/>
      <c r="AA10" s="50"/>
      <c r="AB10" s="50"/>
      <c r="AC10" s="50"/>
      <c r="AD10" s="46"/>
      <c r="AE10" s="50"/>
      <c r="AF10" s="46"/>
      <c r="AG10" s="46">
        <v>11.8</v>
      </c>
      <c r="AH10" s="50">
        <v>12.2</v>
      </c>
      <c r="AI10" s="46">
        <v>12.4</v>
      </c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1"/>
      <c r="BE10" s="71"/>
      <c r="BF10" s="72"/>
      <c r="BG10" s="72"/>
      <c r="BH10" s="72"/>
      <c r="BI10" s="73"/>
      <c r="BJ10" s="73"/>
      <c r="BK10" s="78"/>
      <c r="BL10" s="74"/>
      <c r="BM10" s="79"/>
      <c r="BN10" s="85"/>
      <c r="BO10" s="49">
        <f t="shared" si="4"/>
        <v>59.800000000000004</v>
      </c>
    </row>
    <row r="11" spans="1:68" ht="24.75" customHeight="1" thickBot="1">
      <c r="A11" s="14">
        <v>1</v>
      </c>
      <c r="B11" s="3" t="s">
        <v>20</v>
      </c>
      <c r="C11" s="7" t="s">
        <v>21</v>
      </c>
      <c r="D11" s="19">
        <v>1</v>
      </c>
      <c r="E11" s="46"/>
      <c r="F11" s="46">
        <v>12.3</v>
      </c>
      <c r="G11" s="46">
        <v>11.6</v>
      </c>
      <c r="H11" s="46">
        <v>10.4</v>
      </c>
      <c r="I11" s="46">
        <v>10.8</v>
      </c>
      <c r="J11" s="46">
        <v>10.7</v>
      </c>
      <c r="K11" s="46">
        <v>12</v>
      </c>
      <c r="L11" s="50">
        <v>10</v>
      </c>
      <c r="M11" s="46">
        <v>12.8</v>
      </c>
      <c r="N11" s="46">
        <v>11.9</v>
      </c>
      <c r="O11" s="46">
        <v>12.2</v>
      </c>
      <c r="P11" s="46">
        <v>12.1</v>
      </c>
      <c r="Q11" s="46">
        <v>13.2</v>
      </c>
      <c r="R11" s="46">
        <v>7.5</v>
      </c>
      <c r="S11" s="50">
        <v>13</v>
      </c>
      <c r="T11" s="46">
        <v>13.1</v>
      </c>
      <c r="U11" s="46">
        <v>11</v>
      </c>
      <c r="V11" s="46">
        <v>11.6</v>
      </c>
      <c r="W11" s="50">
        <v>11.1</v>
      </c>
      <c r="X11" s="50">
        <v>13.2</v>
      </c>
      <c r="Y11" s="50">
        <v>11.5</v>
      </c>
      <c r="Z11" s="50">
        <v>12.6</v>
      </c>
      <c r="AA11" s="50"/>
      <c r="AB11" s="46"/>
      <c r="AC11" s="46"/>
      <c r="AD11" s="46"/>
      <c r="AE11" s="50"/>
      <c r="AF11" s="46"/>
      <c r="AG11" s="46"/>
      <c r="AH11" s="50">
        <v>12.2</v>
      </c>
      <c r="AI11" s="46">
        <v>12.4</v>
      </c>
      <c r="AJ11" s="46"/>
      <c r="AK11" s="46"/>
      <c r="AL11" s="46"/>
      <c r="AM11" s="46">
        <v>9.5</v>
      </c>
      <c r="AN11" s="50">
        <v>12.8</v>
      </c>
      <c r="AO11" s="46">
        <v>11.8</v>
      </c>
      <c r="AP11" s="46">
        <v>10.6</v>
      </c>
      <c r="AQ11" s="46">
        <v>13.5</v>
      </c>
      <c r="AR11" s="46">
        <v>6</v>
      </c>
      <c r="AS11" s="46">
        <v>12.2</v>
      </c>
      <c r="AT11" s="46">
        <v>11.9</v>
      </c>
      <c r="AU11" s="50">
        <v>9.6</v>
      </c>
      <c r="AV11" s="50"/>
      <c r="AW11" s="50">
        <v>10.5</v>
      </c>
      <c r="AX11" s="50">
        <v>9.9</v>
      </c>
      <c r="AY11" s="50">
        <v>10.4</v>
      </c>
      <c r="AZ11" s="50">
        <v>9.6</v>
      </c>
      <c r="BA11" s="50">
        <v>9.9</v>
      </c>
      <c r="BB11" s="50">
        <v>12.2</v>
      </c>
      <c r="BC11" s="50"/>
      <c r="BD11" s="51">
        <v>11.8</v>
      </c>
      <c r="BE11" s="99">
        <v>20.3</v>
      </c>
      <c r="BF11" s="100">
        <v>19.899999999999999</v>
      </c>
      <c r="BG11" s="100"/>
      <c r="BH11" s="100"/>
      <c r="BI11" s="101"/>
      <c r="BJ11" s="101"/>
      <c r="BK11" s="77">
        <v>21</v>
      </c>
      <c r="BL11" s="77">
        <v>21</v>
      </c>
      <c r="BM11" s="59">
        <v>18.5</v>
      </c>
      <c r="BN11" s="85"/>
      <c r="BO11" s="49">
        <f t="shared" si="4"/>
        <v>542.09999999999991</v>
      </c>
    </row>
    <row r="12" spans="1:68" ht="24.75" customHeight="1" thickBot="1">
      <c r="A12" s="14">
        <v>1</v>
      </c>
      <c r="B12" s="3" t="s">
        <v>39</v>
      </c>
      <c r="C12" s="4" t="s">
        <v>40</v>
      </c>
      <c r="D12" s="19">
        <v>1</v>
      </c>
      <c r="E12" s="46">
        <v>11.1</v>
      </c>
      <c r="F12" s="46">
        <v>12.3</v>
      </c>
      <c r="G12" s="46">
        <v>11.6</v>
      </c>
      <c r="H12" s="46">
        <v>10.4</v>
      </c>
      <c r="I12" s="46">
        <v>10.8</v>
      </c>
      <c r="J12" s="46"/>
      <c r="K12" s="46"/>
      <c r="L12" s="50"/>
      <c r="M12" s="46">
        <v>12.8</v>
      </c>
      <c r="N12" s="46"/>
      <c r="O12" s="46">
        <v>12.2</v>
      </c>
      <c r="P12" s="46">
        <v>12.1</v>
      </c>
      <c r="Q12" s="46">
        <v>13.2</v>
      </c>
      <c r="R12" s="50"/>
      <c r="S12" s="50"/>
      <c r="T12" s="46"/>
      <c r="U12" s="46"/>
      <c r="V12" s="46"/>
      <c r="W12" s="50">
        <v>11.1</v>
      </c>
      <c r="X12" s="50"/>
      <c r="Y12" s="50">
        <v>11.5</v>
      </c>
      <c r="Z12" s="50">
        <v>12.6</v>
      </c>
      <c r="AA12" s="50">
        <v>13.3</v>
      </c>
      <c r="AB12" s="50"/>
      <c r="AC12" s="46">
        <v>13.5</v>
      </c>
      <c r="AD12" s="50"/>
      <c r="AE12" s="50"/>
      <c r="AF12" s="46"/>
      <c r="AG12" s="46">
        <v>11.8</v>
      </c>
      <c r="AH12" s="50">
        <v>12.2</v>
      </c>
      <c r="AI12" s="46">
        <v>12.4</v>
      </c>
      <c r="AJ12" s="46"/>
      <c r="AK12" s="46"/>
      <c r="AL12" s="50"/>
      <c r="AM12" s="46"/>
      <c r="AN12" s="50">
        <v>12.8</v>
      </c>
      <c r="AO12" s="50"/>
      <c r="AP12" s="46">
        <v>10.6</v>
      </c>
      <c r="AQ12" s="46">
        <v>13.5</v>
      </c>
      <c r="AR12" s="46">
        <v>11.7</v>
      </c>
      <c r="AS12" s="46"/>
      <c r="AT12" s="46">
        <v>11.9</v>
      </c>
      <c r="AU12" s="50">
        <v>9.6</v>
      </c>
      <c r="AV12" s="50">
        <v>10.7</v>
      </c>
      <c r="AW12" s="50">
        <v>10.5</v>
      </c>
      <c r="AX12" s="50"/>
      <c r="AY12" s="50">
        <v>10.4</v>
      </c>
      <c r="AZ12" s="50"/>
      <c r="BA12" s="50">
        <v>9.9</v>
      </c>
      <c r="BB12" s="50">
        <v>12.2</v>
      </c>
      <c r="BC12" s="50"/>
      <c r="BD12" s="51">
        <v>11.8</v>
      </c>
      <c r="BE12" s="58">
        <v>20.3</v>
      </c>
      <c r="BF12" s="50"/>
      <c r="BG12" s="50">
        <v>21.7</v>
      </c>
      <c r="BH12" s="50"/>
      <c r="BI12" s="51"/>
      <c r="BJ12" s="51"/>
      <c r="BK12" s="78"/>
      <c r="BL12" s="74"/>
      <c r="BM12" s="79"/>
      <c r="BN12" s="85"/>
      <c r="BO12" s="49">
        <f t="shared" si="4"/>
        <v>382.49999999999994</v>
      </c>
    </row>
    <row r="13" spans="1:68" ht="24.75" customHeight="1" thickBot="1">
      <c r="A13" s="14">
        <v>1</v>
      </c>
      <c r="B13" s="3" t="s">
        <v>39</v>
      </c>
      <c r="C13" s="4" t="s">
        <v>48</v>
      </c>
      <c r="D13" s="19">
        <v>1</v>
      </c>
      <c r="E13" s="46">
        <v>11.1</v>
      </c>
      <c r="F13" s="46">
        <v>12.3</v>
      </c>
      <c r="G13" s="46">
        <v>11.6</v>
      </c>
      <c r="H13" s="46">
        <v>10.4</v>
      </c>
      <c r="I13" s="46">
        <v>10.8</v>
      </c>
      <c r="J13" s="46"/>
      <c r="K13" s="46"/>
      <c r="L13" s="50"/>
      <c r="M13" s="46">
        <v>12.8</v>
      </c>
      <c r="N13" s="46"/>
      <c r="O13" s="46">
        <v>12.2</v>
      </c>
      <c r="P13" s="46">
        <v>12.1</v>
      </c>
      <c r="Q13" s="46">
        <v>13.2</v>
      </c>
      <c r="R13" s="50"/>
      <c r="S13" s="50"/>
      <c r="T13" s="46"/>
      <c r="U13" s="46"/>
      <c r="V13" s="46"/>
      <c r="W13" s="50">
        <v>11.1</v>
      </c>
      <c r="X13" s="50"/>
      <c r="Y13" s="50">
        <v>11.5</v>
      </c>
      <c r="Z13" s="50"/>
      <c r="AA13" s="50">
        <v>13.3</v>
      </c>
      <c r="AB13" s="50"/>
      <c r="AC13" s="46">
        <v>13.5</v>
      </c>
      <c r="AD13" s="46"/>
      <c r="AE13" s="50"/>
      <c r="AF13" s="46"/>
      <c r="AG13" s="46"/>
      <c r="AH13" s="50">
        <v>12.2</v>
      </c>
      <c r="AI13" s="46">
        <v>12.4</v>
      </c>
      <c r="AJ13" s="46"/>
      <c r="AK13" s="46"/>
      <c r="AL13" s="50"/>
      <c r="AM13" s="46"/>
      <c r="AN13" s="50">
        <v>12.8</v>
      </c>
      <c r="AO13" s="50"/>
      <c r="AP13" s="46">
        <v>10.6</v>
      </c>
      <c r="AQ13" s="46">
        <v>13.5</v>
      </c>
      <c r="AR13" s="46">
        <v>11.7</v>
      </c>
      <c r="AS13" s="46"/>
      <c r="AT13" s="46">
        <v>11.9</v>
      </c>
      <c r="AU13" s="50">
        <v>9.6</v>
      </c>
      <c r="AV13" s="50">
        <v>10.7</v>
      </c>
      <c r="AW13" s="50"/>
      <c r="AX13" s="50"/>
      <c r="AY13" s="50">
        <v>10.4</v>
      </c>
      <c r="AZ13" s="50"/>
      <c r="BA13" s="50">
        <v>9.9</v>
      </c>
      <c r="BB13" s="50">
        <v>12.2</v>
      </c>
      <c r="BC13" s="50"/>
      <c r="BD13" s="51">
        <v>11.8</v>
      </c>
      <c r="BE13" s="58">
        <v>20.3</v>
      </c>
      <c r="BF13" s="50"/>
      <c r="BG13" s="50">
        <v>21.7</v>
      </c>
      <c r="BH13" s="50"/>
      <c r="BI13" s="51"/>
      <c r="BJ13" s="51"/>
      <c r="BK13" s="78"/>
      <c r="BL13" s="74"/>
      <c r="BM13" s="79"/>
      <c r="BN13" s="85"/>
      <c r="BO13" s="49">
        <f t="shared" si="4"/>
        <v>347.59999999999997</v>
      </c>
    </row>
    <row r="14" spans="1:68" ht="24.75" customHeight="1" thickBot="1">
      <c r="A14" s="14">
        <v>1</v>
      </c>
      <c r="B14" s="3" t="s">
        <v>7</v>
      </c>
      <c r="C14" s="4" t="s">
        <v>16</v>
      </c>
      <c r="D14" s="19">
        <v>1</v>
      </c>
      <c r="E14" s="46">
        <v>11.1</v>
      </c>
      <c r="F14" s="46">
        <v>12.3</v>
      </c>
      <c r="G14" s="46">
        <v>11.6</v>
      </c>
      <c r="H14" s="46">
        <v>10.4</v>
      </c>
      <c r="I14" s="46">
        <v>10.8</v>
      </c>
      <c r="J14" s="46">
        <v>10.7</v>
      </c>
      <c r="K14" s="46">
        <v>12</v>
      </c>
      <c r="L14" s="50">
        <v>10</v>
      </c>
      <c r="M14" s="46">
        <v>12.8</v>
      </c>
      <c r="N14" s="46">
        <v>11.9</v>
      </c>
      <c r="O14" s="50"/>
      <c r="P14" s="50"/>
      <c r="Q14" s="46">
        <v>13.2</v>
      </c>
      <c r="R14" s="46">
        <v>7.5</v>
      </c>
      <c r="S14" s="50">
        <v>13</v>
      </c>
      <c r="T14" s="46"/>
      <c r="U14" s="46">
        <v>11</v>
      </c>
      <c r="V14" s="46">
        <v>11.6</v>
      </c>
      <c r="W14" s="50">
        <v>11.1</v>
      </c>
      <c r="X14" s="50">
        <v>13.2</v>
      </c>
      <c r="Y14" s="50">
        <v>11.5</v>
      </c>
      <c r="Z14" s="50">
        <v>12.6</v>
      </c>
      <c r="AA14" s="50"/>
      <c r="AB14" s="46">
        <v>12.3</v>
      </c>
      <c r="AC14" s="46"/>
      <c r="AD14" s="46"/>
      <c r="AE14" s="50"/>
      <c r="AF14" s="46">
        <v>11.5</v>
      </c>
      <c r="AG14" s="46">
        <v>11.8</v>
      </c>
      <c r="AH14" s="50">
        <v>12.2</v>
      </c>
      <c r="AI14" s="46"/>
      <c r="AJ14" s="46"/>
      <c r="AK14" s="46">
        <v>12.5</v>
      </c>
      <c r="AL14" s="50">
        <v>11.8</v>
      </c>
      <c r="AM14" s="46">
        <v>9.5</v>
      </c>
      <c r="AN14" s="50"/>
      <c r="AO14" s="46">
        <v>11.8</v>
      </c>
      <c r="AP14" s="46">
        <v>10.6</v>
      </c>
      <c r="AQ14" s="46">
        <v>13.5</v>
      </c>
      <c r="AR14" s="46">
        <v>11.7</v>
      </c>
      <c r="AS14" s="46"/>
      <c r="AT14" s="46">
        <v>11.9</v>
      </c>
      <c r="AU14" s="50">
        <v>9.6</v>
      </c>
      <c r="AV14" s="50"/>
      <c r="AW14" s="50">
        <v>10.5</v>
      </c>
      <c r="AX14" s="50">
        <v>9.9</v>
      </c>
      <c r="AY14" s="50">
        <v>10.4</v>
      </c>
      <c r="AZ14" s="50">
        <v>9.6</v>
      </c>
      <c r="BA14" s="50">
        <v>9.9</v>
      </c>
      <c r="BB14" s="50">
        <v>12.2</v>
      </c>
      <c r="BC14" s="50">
        <v>10.9</v>
      </c>
      <c r="BD14" s="51">
        <v>11.8</v>
      </c>
      <c r="BE14" s="58">
        <v>20.3</v>
      </c>
      <c r="BF14" s="100">
        <v>19.899999999999999</v>
      </c>
      <c r="BG14" s="50">
        <v>21.7</v>
      </c>
      <c r="BH14" s="50">
        <v>20.3</v>
      </c>
      <c r="BI14" s="51"/>
      <c r="BJ14" s="51"/>
      <c r="BK14" s="77">
        <v>21</v>
      </c>
      <c r="BL14" s="77">
        <v>21</v>
      </c>
      <c r="BM14" s="59">
        <v>18.5</v>
      </c>
      <c r="BN14" s="85"/>
      <c r="BO14" s="49">
        <f t="shared" si="4"/>
        <v>596.9</v>
      </c>
    </row>
    <row r="15" spans="1:68" ht="24.75" customHeight="1" thickBot="1">
      <c r="A15" s="14">
        <v>1</v>
      </c>
      <c r="B15" s="3" t="s">
        <v>25</v>
      </c>
      <c r="C15" s="4" t="s">
        <v>26</v>
      </c>
      <c r="D15" s="19">
        <v>1</v>
      </c>
      <c r="E15" s="46">
        <v>11.1</v>
      </c>
      <c r="F15" s="46">
        <v>12.3</v>
      </c>
      <c r="G15" s="46">
        <v>11.6</v>
      </c>
      <c r="H15" s="46">
        <v>10.4</v>
      </c>
      <c r="I15" s="46">
        <v>10.8</v>
      </c>
      <c r="J15" s="46">
        <v>10.7</v>
      </c>
      <c r="K15" s="46">
        <v>12</v>
      </c>
      <c r="L15" s="50"/>
      <c r="M15" s="46"/>
      <c r="N15" s="46"/>
      <c r="O15" s="46">
        <v>12.2</v>
      </c>
      <c r="P15" s="46">
        <v>12.1</v>
      </c>
      <c r="Q15" s="46">
        <v>13.2</v>
      </c>
      <c r="R15" s="46">
        <v>7.5</v>
      </c>
      <c r="S15" s="50">
        <v>13</v>
      </c>
      <c r="T15" s="46">
        <v>13.1</v>
      </c>
      <c r="U15" s="46">
        <v>11</v>
      </c>
      <c r="V15" s="46">
        <v>11.6</v>
      </c>
      <c r="W15" s="50">
        <v>11.1</v>
      </c>
      <c r="X15" s="50"/>
      <c r="Y15" s="50"/>
      <c r="Z15" s="50">
        <v>12.6</v>
      </c>
      <c r="AA15" s="50">
        <v>13.3</v>
      </c>
      <c r="AB15" s="46">
        <v>12.3</v>
      </c>
      <c r="AC15" s="46">
        <v>13.5</v>
      </c>
      <c r="AD15" s="46"/>
      <c r="AE15" s="50"/>
      <c r="AF15" s="46">
        <v>11.5</v>
      </c>
      <c r="AG15" s="46"/>
      <c r="AH15" s="50">
        <v>12.2</v>
      </c>
      <c r="AI15" s="46">
        <v>12.4</v>
      </c>
      <c r="AJ15" s="46"/>
      <c r="AK15" s="46">
        <v>12.5</v>
      </c>
      <c r="AL15" s="50">
        <v>11.8</v>
      </c>
      <c r="AM15" s="46">
        <v>9.5</v>
      </c>
      <c r="AN15" s="50">
        <v>12.8</v>
      </c>
      <c r="AO15" s="46">
        <v>11.8</v>
      </c>
      <c r="AP15" s="46">
        <v>10.6</v>
      </c>
      <c r="AQ15" s="46">
        <v>13.5</v>
      </c>
      <c r="AR15" s="46">
        <v>11.7</v>
      </c>
      <c r="AS15" s="46">
        <v>12.2</v>
      </c>
      <c r="AT15" s="46">
        <v>11.9</v>
      </c>
      <c r="AU15" s="50">
        <v>9.6</v>
      </c>
      <c r="AV15" s="50"/>
      <c r="AW15" s="50">
        <v>10.5</v>
      </c>
      <c r="AX15" s="50">
        <v>9.9</v>
      </c>
      <c r="AY15" s="50">
        <v>10.4</v>
      </c>
      <c r="AZ15" s="50"/>
      <c r="BA15" s="50">
        <v>9.9</v>
      </c>
      <c r="BB15" s="50">
        <v>12.2</v>
      </c>
      <c r="BC15" s="50"/>
      <c r="BD15" s="51">
        <v>11.8</v>
      </c>
      <c r="BE15" s="71"/>
      <c r="BF15" s="74"/>
      <c r="BG15" s="74"/>
      <c r="BH15" s="72"/>
      <c r="BI15" s="73"/>
      <c r="BJ15" s="73"/>
      <c r="BK15" s="78"/>
      <c r="BL15" s="74"/>
      <c r="BM15" s="79"/>
      <c r="BN15" s="85"/>
      <c r="BO15" s="49">
        <f t="shared" si="4"/>
        <v>464.09999999999997</v>
      </c>
    </row>
    <row r="16" spans="1:68" ht="24.75" customHeight="1" thickBot="1">
      <c r="A16" s="14">
        <v>1</v>
      </c>
      <c r="B16" s="3" t="s">
        <v>19</v>
      </c>
      <c r="C16" s="4" t="s">
        <v>18</v>
      </c>
      <c r="D16" s="19">
        <v>1</v>
      </c>
      <c r="E16" s="46"/>
      <c r="F16" s="46">
        <v>12.3</v>
      </c>
      <c r="G16" s="46">
        <v>11.6</v>
      </c>
      <c r="H16" s="46">
        <v>10.4</v>
      </c>
      <c r="I16" s="50"/>
      <c r="J16" s="46">
        <v>10.7</v>
      </c>
      <c r="K16" s="46"/>
      <c r="L16" s="50"/>
      <c r="M16" s="46"/>
      <c r="N16" s="46"/>
      <c r="O16" s="46">
        <v>12.2</v>
      </c>
      <c r="P16" s="46">
        <v>12.1</v>
      </c>
      <c r="Q16" s="46">
        <v>13.2</v>
      </c>
      <c r="R16" s="50"/>
      <c r="S16" s="50"/>
      <c r="T16" s="46">
        <v>13.1</v>
      </c>
      <c r="U16" s="46"/>
      <c r="V16" s="46"/>
      <c r="W16" s="46"/>
      <c r="X16" s="50"/>
      <c r="Y16" s="50"/>
      <c r="Z16" s="50"/>
      <c r="AA16" s="50"/>
      <c r="AB16" s="46"/>
      <c r="AC16" s="46"/>
      <c r="AD16" s="46"/>
      <c r="AE16" s="50"/>
      <c r="AF16" s="46"/>
      <c r="AG16" s="46"/>
      <c r="AH16" s="50"/>
      <c r="AI16" s="46"/>
      <c r="AJ16" s="46"/>
      <c r="AK16" s="46"/>
      <c r="AL16" s="50"/>
      <c r="AM16" s="46"/>
      <c r="AN16" s="50"/>
      <c r="AO16" s="50"/>
      <c r="AP16" s="46"/>
      <c r="AQ16" s="50"/>
      <c r="AR16" s="46"/>
      <c r="AS16" s="46"/>
      <c r="AT16" s="46"/>
      <c r="AU16" s="50"/>
      <c r="AV16" s="50"/>
      <c r="AW16" s="50"/>
      <c r="AX16" s="50"/>
      <c r="AY16" s="50"/>
      <c r="AZ16" s="50"/>
      <c r="BA16" s="50"/>
      <c r="BB16" s="50"/>
      <c r="BC16" s="50"/>
      <c r="BD16" s="51"/>
      <c r="BE16" s="58"/>
      <c r="BF16" s="50"/>
      <c r="BG16" s="50"/>
      <c r="BH16" s="50"/>
      <c r="BI16" s="51"/>
      <c r="BJ16" s="51"/>
      <c r="BK16" s="77"/>
      <c r="BL16" s="50"/>
      <c r="BM16" s="59"/>
      <c r="BN16" s="85"/>
      <c r="BO16" s="49">
        <f t="shared" si="4"/>
        <v>95.6</v>
      </c>
    </row>
    <row r="17" spans="1:67" ht="24.75" customHeight="1" thickBot="1">
      <c r="A17" s="14">
        <v>1</v>
      </c>
      <c r="B17" s="3" t="s">
        <v>22</v>
      </c>
      <c r="C17" s="4" t="s">
        <v>23</v>
      </c>
      <c r="D17" s="19">
        <v>1</v>
      </c>
      <c r="E17" s="46"/>
      <c r="F17" s="46"/>
      <c r="G17" s="46"/>
      <c r="H17" s="46"/>
      <c r="I17" s="46"/>
      <c r="J17" s="46"/>
      <c r="K17" s="46"/>
      <c r="L17" s="50"/>
      <c r="M17" s="46"/>
      <c r="N17" s="50"/>
      <c r="O17" s="50"/>
      <c r="P17" s="50"/>
      <c r="Q17" s="46"/>
      <c r="R17" s="50"/>
      <c r="S17" s="46"/>
      <c r="T17" s="46"/>
      <c r="U17" s="46"/>
      <c r="V17" s="46"/>
      <c r="W17" s="46"/>
      <c r="X17" s="50"/>
      <c r="Y17" s="50"/>
      <c r="Z17" s="50"/>
      <c r="AA17" s="50"/>
      <c r="AB17" s="46"/>
      <c r="AC17" s="46"/>
      <c r="AD17" s="46"/>
      <c r="AE17" s="46"/>
      <c r="AF17" s="46"/>
      <c r="AG17" s="46"/>
      <c r="AH17" s="50"/>
      <c r="AI17" s="50"/>
      <c r="AJ17" s="46"/>
      <c r="AK17" s="46"/>
      <c r="AL17" s="50"/>
      <c r="AM17" s="46"/>
      <c r="AN17" s="50"/>
      <c r="AO17" s="50"/>
      <c r="AP17" s="46"/>
      <c r="AQ17" s="46"/>
      <c r="AR17" s="46"/>
      <c r="AS17" s="50"/>
      <c r="AT17" s="46"/>
      <c r="AU17" s="50"/>
      <c r="AV17" s="50"/>
      <c r="AW17" s="50"/>
      <c r="AX17" s="50"/>
      <c r="AY17" s="50"/>
      <c r="AZ17" s="50"/>
      <c r="BA17" s="50"/>
      <c r="BB17" s="50"/>
      <c r="BC17" s="50"/>
      <c r="BD17" s="51"/>
      <c r="BE17" s="58"/>
      <c r="BF17" s="50"/>
      <c r="BG17" s="50"/>
      <c r="BH17" s="50"/>
      <c r="BI17" s="51"/>
      <c r="BJ17" s="51"/>
      <c r="BK17" s="78"/>
      <c r="BL17" s="74"/>
      <c r="BM17" s="79"/>
      <c r="BN17" s="85"/>
      <c r="BO17" s="49">
        <f t="shared" si="4"/>
        <v>0</v>
      </c>
    </row>
    <row r="18" spans="1:67" ht="24.75" customHeight="1" thickBot="1">
      <c r="A18" s="14">
        <v>1</v>
      </c>
      <c r="B18" s="3" t="s">
        <v>34</v>
      </c>
      <c r="C18" s="4" t="s">
        <v>1</v>
      </c>
      <c r="D18" s="19">
        <v>1</v>
      </c>
      <c r="E18" s="46">
        <v>11.1</v>
      </c>
      <c r="F18" s="46">
        <v>12.3</v>
      </c>
      <c r="G18" s="46">
        <v>11.6</v>
      </c>
      <c r="H18" s="46">
        <v>10.4</v>
      </c>
      <c r="I18" s="46">
        <v>10.8</v>
      </c>
      <c r="J18" s="46">
        <v>10.7</v>
      </c>
      <c r="K18" s="46">
        <v>12</v>
      </c>
      <c r="L18" s="50">
        <v>10</v>
      </c>
      <c r="M18" s="46">
        <v>12.8</v>
      </c>
      <c r="N18" s="46">
        <v>11.9</v>
      </c>
      <c r="O18" s="50"/>
      <c r="P18" s="50"/>
      <c r="Q18" s="46"/>
      <c r="R18" s="46">
        <v>7.5</v>
      </c>
      <c r="S18" s="50">
        <v>13</v>
      </c>
      <c r="T18" s="46">
        <v>13.1</v>
      </c>
      <c r="U18" s="46">
        <v>11</v>
      </c>
      <c r="V18" s="46">
        <v>11.6</v>
      </c>
      <c r="W18" s="50">
        <v>11.1</v>
      </c>
      <c r="X18" s="50">
        <v>13.2</v>
      </c>
      <c r="Y18" s="50">
        <v>11.5</v>
      </c>
      <c r="Z18" s="50">
        <v>12.6</v>
      </c>
      <c r="AA18" s="50"/>
      <c r="AB18" s="46">
        <v>12.3</v>
      </c>
      <c r="AC18" s="46">
        <v>13.5</v>
      </c>
      <c r="AD18" s="46"/>
      <c r="AE18" s="50"/>
      <c r="AF18" s="46">
        <v>11.5</v>
      </c>
      <c r="AG18" s="46">
        <v>11.8</v>
      </c>
      <c r="AH18" s="50">
        <v>12.2</v>
      </c>
      <c r="AI18" s="46"/>
      <c r="AJ18" s="46"/>
      <c r="AK18" s="46">
        <v>12.5</v>
      </c>
      <c r="AL18" s="50">
        <v>11.8</v>
      </c>
      <c r="AM18" s="46">
        <v>9.5</v>
      </c>
      <c r="AN18" s="50">
        <v>12.8</v>
      </c>
      <c r="AO18" s="46">
        <v>11.8</v>
      </c>
      <c r="AP18" s="46">
        <v>10.6</v>
      </c>
      <c r="AQ18" s="46">
        <v>13.5</v>
      </c>
      <c r="AR18" s="46">
        <v>11.7</v>
      </c>
      <c r="AS18" s="46">
        <v>12.2</v>
      </c>
      <c r="AT18" s="46">
        <v>11.9</v>
      </c>
      <c r="AU18" s="50">
        <v>9.6</v>
      </c>
      <c r="AV18" s="50"/>
      <c r="AW18" s="50"/>
      <c r="AX18" s="50">
        <v>9.9</v>
      </c>
      <c r="AY18" s="50">
        <v>10.4</v>
      </c>
      <c r="AZ18" s="50">
        <v>9.6</v>
      </c>
      <c r="BA18" s="50">
        <v>9.9</v>
      </c>
      <c r="BB18" s="50">
        <v>12.2</v>
      </c>
      <c r="BC18" s="50">
        <v>10.9</v>
      </c>
      <c r="BD18" s="51">
        <v>11.8</v>
      </c>
      <c r="BE18" s="58">
        <v>20.3</v>
      </c>
      <c r="BF18" s="100">
        <v>19.899999999999999</v>
      </c>
      <c r="BG18" s="50">
        <v>21.7</v>
      </c>
      <c r="BH18" s="50">
        <v>20.3</v>
      </c>
      <c r="BI18" s="51"/>
      <c r="BJ18" s="51"/>
      <c r="BK18" s="77">
        <v>21</v>
      </c>
      <c r="BL18" s="77">
        <v>21</v>
      </c>
      <c r="BM18" s="59">
        <v>18.5</v>
      </c>
      <c r="BN18" s="85"/>
      <c r="BO18" s="49">
        <f t="shared" si="4"/>
        <v>624.79999999999995</v>
      </c>
    </row>
    <row r="19" spans="1:67" ht="24.75" customHeight="1" thickBot="1">
      <c r="A19" s="14">
        <v>1</v>
      </c>
      <c r="B19" s="5" t="s">
        <v>37</v>
      </c>
      <c r="C19" s="6" t="s">
        <v>38</v>
      </c>
      <c r="D19" s="19">
        <v>1</v>
      </c>
      <c r="E19" s="46"/>
      <c r="F19" s="46"/>
      <c r="G19" s="46"/>
      <c r="H19" s="50"/>
      <c r="I19" s="50"/>
      <c r="J19" s="46"/>
      <c r="K19" s="46"/>
      <c r="L19" s="50"/>
      <c r="M19" s="46"/>
      <c r="N19" s="46"/>
      <c r="O19" s="50"/>
      <c r="P19" s="50"/>
      <c r="Q19" s="46"/>
      <c r="R19" s="46"/>
      <c r="S19" s="46"/>
      <c r="T19" s="46"/>
      <c r="U19" s="50"/>
      <c r="V19" s="46">
        <v>11.6</v>
      </c>
      <c r="W19" s="46"/>
      <c r="X19" s="50">
        <v>13.2</v>
      </c>
      <c r="Y19" s="46"/>
      <c r="Z19" s="50"/>
      <c r="AA19" s="50"/>
      <c r="AB19" s="46"/>
      <c r="AC19" s="46"/>
      <c r="AD19" s="46"/>
      <c r="AE19" s="50"/>
      <c r="AF19" s="46"/>
      <c r="AG19" s="46"/>
      <c r="AH19" s="46"/>
      <c r="AI19" s="50"/>
      <c r="AJ19" s="46"/>
      <c r="AK19" s="46"/>
      <c r="AL19" s="50"/>
      <c r="AM19" s="46"/>
      <c r="AN19" s="46"/>
      <c r="AO19" s="46"/>
      <c r="AP19" s="46">
        <v>10.6</v>
      </c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>
        <v>9.9</v>
      </c>
      <c r="BB19" s="50"/>
      <c r="BC19" s="50"/>
      <c r="BD19" s="51"/>
      <c r="BE19" s="71"/>
      <c r="BF19" s="74"/>
      <c r="BG19" s="74"/>
      <c r="BH19" s="72"/>
      <c r="BI19" s="73"/>
      <c r="BJ19" s="73"/>
      <c r="BK19" s="73"/>
      <c r="BL19" s="73"/>
      <c r="BM19" s="73"/>
      <c r="BN19" s="85"/>
      <c r="BO19" s="49">
        <f t="shared" si="4"/>
        <v>45.3</v>
      </c>
    </row>
    <row r="20" spans="1:67" ht="24.75" customHeight="1" thickBot="1">
      <c r="A20" s="21">
        <v>1</v>
      </c>
      <c r="B20" s="69" t="s">
        <v>4</v>
      </c>
      <c r="C20" s="70" t="s">
        <v>5</v>
      </c>
      <c r="D20" s="20">
        <v>1</v>
      </c>
      <c r="E20" s="46">
        <v>11.1</v>
      </c>
      <c r="F20" s="46">
        <v>12.3</v>
      </c>
      <c r="G20" s="46">
        <v>11.6</v>
      </c>
      <c r="H20" s="46"/>
      <c r="I20" s="46">
        <v>10.8</v>
      </c>
      <c r="J20" s="46">
        <v>10.7</v>
      </c>
      <c r="K20" s="46">
        <v>12</v>
      </c>
      <c r="L20" s="50">
        <v>10</v>
      </c>
      <c r="M20" s="46">
        <v>12.8</v>
      </c>
      <c r="N20" s="46"/>
      <c r="O20" s="50"/>
      <c r="P20" s="50"/>
      <c r="Q20" s="46">
        <v>13.2</v>
      </c>
      <c r="R20" s="46">
        <v>7.5</v>
      </c>
      <c r="S20" s="50">
        <v>13</v>
      </c>
      <c r="T20" s="46">
        <v>13.1</v>
      </c>
      <c r="U20" s="46">
        <v>11</v>
      </c>
      <c r="V20" s="46">
        <v>11.6</v>
      </c>
      <c r="W20" s="50">
        <v>11.1</v>
      </c>
      <c r="X20" s="50">
        <v>13.2</v>
      </c>
      <c r="Y20" s="50"/>
      <c r="Z20" s="50">
        <v>12.6</v>
      </c>
      <c r="AA20" s="50"/>
      <c r="AB20" s="46"/>
      <c r="AC20" s="46">
        <v>13.5</v>
      </c>
      <c r="AD20" s="46"/>
      <c r="AE20" s="50"/>
      <c r="AF20" s="50"/>
      <c r="AG20" s="46">
        <v>11.8</v>
      </c>
      <c r="AH20" s="50">
        <v>12.2</v>
      </c>
      <c r="AI20" s="46">
        <v>12.4</v>
      </c>
      <c r="AJ20" s="50"/>
      <c r="AK20" s="46">
        <v>12.5</v>
      </c>
      <c r="AL20" s="50">
        <v>11.8</v>
      </c>
      <c r="AM20" s="46">
        <v>9.5</v>
      </c>
      <c r="AN20" s="46">
        <v>12.8</v>
      </c>
      <c r="AO20" s="50"/>
      <c r="AP20" s="46"/>
      <c r="AQ20" s="50"/>
      <c r="AR20" s="46">
        <v>11.7</v>
      </c>
      <c r="AS20" s="46">
        <v>12.2</v>
      </c>
      <c r="AT20" s="46">
        <v>11.9</v>
      </c>
      <c r="AU20" s="50">
        <v>9.6</v>
      </c>
      <c r="AV20" s="50">
        <v>10.7</v>
      </c>
      <c r="AW20" s="50">
        <v>10.5</v>
      </c>
      <c r="AX20" s="50">
        <v>9.9</v>
      </c>
      <c r="AY20" s="50">
        <v>10.4</v>
      </c>
      <c r="AZ20" s="50">
        <v>9.6</v>
      </c>
      <c r="BA20" s="50">
        <v>9.9</v>
      </c>
      <c r="BB20" s="50">
        <v>12.2</v>
      </c>
      <c r="BC20" s="50"/>
      <c r="BD20" s="51">
        <v>11.8</v>
      </c>
      <c r="BE20" s="58">
        <v>20.3</v>
      </c>
      <c r="BF20" s="50">
        <v>12</v>
      </c>
      <c r="BG20" s="50">
        <v>21.7</v>
      </c>
      <c r="BH20" s="51">
        <v>20.3</v>
      </c>
      <c r="BI20" s="51"/>
      <c r="BJ20" s="51"/>
      <c r="BK20" s="77">
        <v>21</v>
      </c>
      <c r="BL20" s="77">
        <v>21</v>
      </c>
      <c r="BM20" s="59">
        <v>18.5</v>
      </c>
      <c r="BN20" s="85"/>
      <c r="BO20" s="49">
        <f t="shared" si="4"/>
        <v>559.29999999999995</v>
      </c>
    </row>
    <row r="21" spans="1:67" ht="24.75" customHeight="1" thickBot="1">
      <c r="A21" s="21">
        <v>1</v>
      </c>
      <c r="B21" s="35" t="s">
        <v>28</v>
      </c>
      <c r="C21" s="36" t="s">
        <v>29</v>
      </c>
      <c r="D21" s="20">
        <v>1</v>
      </c>
      <c r="E21" s="46"/>
      <c r="F21" s="46"/>
      <c r="G21" s="46"/>
      <c r="H21" s="50"/>
      <c r="I21" s="50"/>
      <c r="J21" s="46"/>
      <c r="K21" s="46"/>
      <c r="L21" s="50"/>
      <c r="M21" s="46"/>
      <c r="N21" s="46"/>
      <c r="O21" s="50"/>
      <c r="P21" s="46"/>
      <c r="Q21" s="46"/>
      <c r="R21" s="50"/>
      <c r="S21" s="50"/>
      <c r="T21" s="46"/>
      <c r="U21" s="50"/>
      <c r="V21" s="46"/>
      <c r="W21" s="46"/>
      <c r="X21" s="50"/>
      <c r="Y21" s="50"/>
      <c r="Z21" s="50"/>
      <c r="AA21" s="50"/>
      <c r="AB21" s="46"/>
      <c r="AC21" s="46"/>
      <c r="AD21" s="50"/>
      <c r="AE21" s="50"/>
      <c r="AF21" s="46"/>
      <c r="AG21" s="50"/>
      <c r="AH21" s="50"/>
      <c r="AI21" s="50"/>
      <c r="AJ21" s="46"/>
      <c r="AK21" s="50"/>
      <c r="AL21" s="50"/>
      <c r="AM21" s="46"/>
      <c r="AN21" s="50"/>
      <c r="AO21" s="50"/>
      <c r="AP21" s="46"/>
      <c r="AQ21" s="50"/>
      <c r="AR21" s="46"/>
      <c r="AS21" s="46"/>
      <c r="AT21" s="50"/>
      <c r="AU21" s="50"/>
      <c r="AV21" s="50"/>
      <c r="AW21" s="50" t="s">
        <v>105</v>
      </c>
      <c r="AX21" s="50"/>
      <c r="AY21" s="50"/>
      <c r="AZ21" s="50"/>
      <c r="BA21" s="50"/>
      <c r="BB21" s="50"/>
      <c r="BC21" s="50"/>
      <c r="BD21" s="51"/>
      <c r="BE21" s="71"/>
      <c r="BF21" s="74"/>
      <c r="BG21" s="73"/>
      <c r="BH21" s="73"/>
      <c r="BI21" s="73"/>
      <c r="BJ21" s="73"/>
      <c r="BK21" s="78"/>
      <c r="BL21" s="72"/>
      <c r="BM21" s="80"/>
      <c r="BN21" s="85"/>
      <c r="BO21" s="49">
        <f t="shared" si="4"/>
        <v>0</v>
      </c>
    </row>
    <row r="22" spans="1:67" ht="24.75" customHeight="1" thickBot="1">
      <c r="A22" s="21">
        <v>1</v>
      </c>
      <c r="B22" s="3" t="s">
        <v>27</v>
      </c>
      <c r="C22" s="36" t="s">
        <v>24</v>
      </c>
      <c r="D22" s="20">
        <v>1</v>
      </c>
      <c r="E22" s="46">
        <v>11.1</v>
      </c>
      <c r="F22" s="46">
        <v>12.3</v>
      </c>
      <c r="G22" s="46"/>
      <c r="H22" s="46"/>
      <c r="I22" s="46">
        <v>10.8</v>
      </c>
      <c r="J22" s="46">
        <v>10.7</v>
      </c>
      <c r="K22" s="46"/>
      <c r="L22" s="50">
        <v>10</v>
      </c>
      <c r="M22" s="46">
        <v>12.8</v>
      </c>
      <c r="N22" s="46">
        <v>11.9</v>
      </c>
      <c r="O22" s="46">
        <v>12.2</v>
      </c>
      <c r="P22" s="46">
        <v>12.1</v>
      </c>
      <c r="Q22" s="46">
        <v>13.2</v>
      </c>
      <c r="R22" s="46">
        <v>7.5</v>
      </c>
      <c r="S22" s="50">
        <v>13</v>
      </c>
      <c r="T22" s="46"/>
      <c r="U22" s="46">
        <v>11</v>
      </c>
      <c r="V22" s="46">
        <v>11.6</v>
      </c>
      <c r="W22" s="50">
        <v>11.1</v>
      </c>
      <c r="X22" s="50"/>
      <c r="Y22" s="50">
        <v>11.5</v>
      </c>
      <c r="Z22" s="50">
        <v>12.6</v>
      </c>
      <c r="AA22" s="50"/>
      <c r="AB22" s="46"/>
      <c r="AC22" s="46">
        <v>13.5</v>
      </c>
      <c r="AD22" s="50"/>
      <c r="AE22" s="50"/>
      <c r="AF22" s="46">
        <v>11.5</v>
      </c>
      <c r="AG22" s="46">
        <v>11.8</v>
      </c>
      <c r="AH22" s="50">
        <v>12.2</v>
      </c>
      <c r="AI22" s="46">
        <v>12.4</v>
      </c>
      <c r="AJ22" s="46"/>
      <c r="AK22" s="50"/>
      <c r="AL22" s="50"/>
      <c r="AM22" s="50"/>
      <c r="AN22" s="50">
        <v>12.8</v>
      </c>
      <c r="AO22" s="50"/>
      <c r="AP22" s="46"/>
      <c r="AQ22" s="46">
        <v>13.5</v>
      </c>
      <c r="AR22" s="46">
        <v>11.7</v>
      </c>
      <c r="AS22" s="46">
        <v>12.2</v>
      </c>
      <c r="AT22" s="46"/>
      <c r="AU22" s="50">
        <v>9.6</v>
      </c>
      <c r="AV22" s="50"/>
      <c r="AW22" s="50"/>
      <c r="AX22" s="50">
        <v>9.9</v>
      </c>
      <c r="AY22" s="50">
        <v>10.4</v>
      </c>
      <c r="AZ22" s="50"/>
      <c r="BA22" s="50">
        <v>9.9</v>
      </c>
      <c r="BB22" s="50">
        <v>12.2</v>
      </c>
      <c r="BC22" s="50"/>
      <c r="BD22" s="51"/>
      <c r="BE22" s="58">
        <v>20.3</v>
      </c>
      <c r="BF22" s="46"/>
      <c r="BG22" s="50"/>
      <c r="BH22" s="50"/>
      <c r="BI22" s="51"/>
      <c r="BJ22" s="51"/>
      <c r="BK22" s="78"/>
      <c r="BL22" s="74"/>
      <c r="BM22" s="79"/>
      <c r="BN22" s="85"/>
      <c r="BO22" s="49">
        <f t="shared" si="4"/>
        <v>379.29999999999995</v>
      </c>
    </row>
    <row r="23" spans="1:67" ht="24.75" customHeight="1" thickBot="1">
      <c r="A23" s="21">
        <v>1</v>
      </c>
      <c r="B23" s="35" t="s">
        <v>27</v>
      </c>
      <c r="C23" s="36" t="s">
        <v>9</v>
      </c>
      <c r="D23" s="20">
        <v>1</v>
      </c>
      <c r="E23" s="46">
        <v>11.1</v>
      </c>
      <c r="F23" s="46">
        <v>12.3</v>
      </c>
      <c r="G23" s="46"/>
      <c r="H23" s="46"/>
      <c r="I23" s="46">
        <v>10.8</v>
      </c>
      <c r="J23" s="46">
        <v>10.7</v>
      </c>
      <c r="K23" s="50"/>
      <c r="L23" s="50"/>
      <c r="M23" s="46">
        <v>12.8</v>
      </c>
      <c r="N23" s="46">
        <v>11.9</v>
      </c>
      <c r="O23" s="46">
        <v>12.2</v>
      </c>
      <c r="P23" s="46">
        <v>12.1</v>
      </c>
      <c r="Q23" s="46">
        <v>13.2</v>
      </c>
      <c r="R23" s="46">
        <v>7.5</v>
      </c>
      <c r="S23" s="50">
        <v>13</v>
      </c>
      <c r="T23" s="50"/>
      <c r="U23" s="46">
        <v>11</v>
      </c>
      <c r="V23" s="46">
        <v>11.6</v>
      </c>
      <c r="W23" s="50">
        <v>11.1</v>
      </c>
      <c r="X23" s="50"/>
      <c r="Y23" s="50">
        <v>11.5</v>
      </c>
      <c r="Z23" s="50">
        <v>12.6</v>
      </c>
      <c r="AA23" s="50"/>
      <c r="AB23" s="50"/>
      <c r="AC23" s="46">
        <v>13.5</v>
      </c>
      <c r="AD23" s="50"/>
      <c r="AE23" s="50"/>
      <c r="AF23" s="46">
        <v>11.5</v>
      </c>
      <c r="AG23" s="46">
        <v>11.8</v>
      </c>
      <c r="AH23" s="50">
        <v>12.2</v>
      </c>
      <c r="AI23" s="46">
        <v>12.4</v>
      </c>
      <c r="AJ23" s="50"/>
      <c r="AK23" s="50"/>
      <c r="AL23" s="50"/>
      <c r="AM23" s="50"/>
      <c r="AN23" s="50">
        <v>12.8</v>
      </c>
      <c r="AO23" s="50"/>
      <c r="AP23" s="46"/>
      <c r="AQ23" s="46">
        <v>13.5</v>
      </c>
      <c r="AR23" s="46">
        <v>11.7</v>
      </c>
      <c r="AS23" s="46">
        <v>12.2</v>
      </c>
      <c r="AT23" s="46"/>
      <c r="AU23" s="50"/>
      <c r="AV23" s="50"/>
      <c r="AW23" s="50"/>
      <c r="AX23" s="50">
        <v>9.9</v>
      </c>
      <c r="AY23" s="50">
        <v>10.4</v>
      </c>
      <c r="AZ23" s="50"/>
      <c r="BA23" s="50">
        <v>9.9</v>
      </c>
      <c r="BB23" s="50">
        <v>12.2</v>
      </c>
      <c r="BC23" s="50"/>
      <c r="BD23" s="51"/>
      <c r="BE23" s="58">
        <v>20.3</v>
      </c>
      <c r="BF23" s="50"/>
      <c r="BG23" s="50"/>
      <c r="BH23" s="50"/>
      <c r="BI23" s="51"/>
      <c r="BJ23" s="51"/>
      <c r="BK23" s="78"/>
      <c r="BL23" s="74"/>
      <c r="BM23" s="79"/>
      <c r="BN23" s="85"/>
      <c r="BO23" s="49">
        <f t="shared" si="4"/>
        <v>359.69999999999993</v>
      </c>
    </row>
    <row r="24" spans="1:67" ht="24.75" customHeight="1" thickBot="1">
      <c r="A24" s="21">
        <f>SUM(A5:A23)</f>
        <v>18</v>
      </c>
      <c r="B24" s="8" t="s">
        <v>46</v>
      </c>
      <c r="C24" s="9" t="s">
        <v>47</v>
      </c>
      <c r="D24" s="20"/>
      <c r="E24" s="33"/>
      <c r="F24" s="24"/>
      <c r="G24" s="24"/>
      <c r="H24" s="76"/>
      <c r="I24" s="76"/>
      <c r="J24" s="76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1"/>
      <c r="BE24" s="60"/>
      <c r="BF24" s="61"/>
      <c r="BG24" s="50">
        <v>21.7</v>
      </c>
      <c r="BH24" s="50"/>
      <c r="BI24" s="61"/>
      <c r="BJ24" s="61"/>
      <c r="BK24" s="81">
        <v>21</v>
      </c>
      <c r="BL24" s="81">
        <v>21</v>
      </c>
      <c r="BM24" s="86">
        <v>18.5</v>
      </c>
      <c r="BN24" s="86"/>
      <c r="BO24" s="49">
        <f t="shared" si="4"/>
        <v>82.2</v>
      </c>
    </row>
    <row r="25" spans="1:67" ht="24.75" customHeight="1" thickBot="1">
      <c r="A25" s="22"/>
      <c r="B25" s="104" t="s">
        <v>50</v>
      </c>
      <c r="C25" s="105"/>
      <c r="D25" s="12">
        <f>SUM(D5:D24)</f>
        <v>18</v>
      </c>
      <c r="E25" s="53">
        <v>12</v>
      </c>
      <c r="F25" s="53">
        <v>16</v>
      </c>
      <c r="G25" s="53">
        <v>10</v>
      </c>
      <c r="H25" s="53">
        <v>12</v>
      </c>
      <c r="I25" s="53">
        <v>12</v>
      </c>
      <c r="J25" s="53">
        <v>12</v>
      </c>
      <c r="K25" s="53">
        <v>10</v>
      </c>
      <c r="L25" s="53">
        <v>6</v>
      </c>
      <c r="M25" s="53">
        <v>11</v>
      </c>
      <c r="N25" s="53">
        <v>7</v>
      </c>
      <c r="O25" s="53">
        <v>10</v>
      </c>
      <c r="P25" s="53">
        <v>12</v>
      </c>
      <c r="Q25" s="53">
        <v>13</v>
      </c>
      <c r="R25" s="53">
        <v>11</v>
      </c>
      <c r="S25" s="53">
        <v>10</v>
      </c>
      <c r="T25" s="53">
        <v>8</v>
      </c>
      <c r="U25" s="53">
        <v>9</v>
      </c>
      <c r="V25" s="53">
        <v>12</v>
      </c>
      <c r="W25" s="53">
        <v>15</v>
      </c>
      <c r="X25" s="53">
        <v>6</v>
      </c>
      <c r="Y25" s="53">
        <v>8</v>
      </c>
      <c r="Z25" s="53">
        <v>10</v>
      </c>
      <c r="AA25" s="53">
        <v>5</v>
      </c>
      <c r="AB25" s="53">
        <v>7</v>
      </c>
      <c r="AC25" s="53">
        <v>10</v>
      </c>
      <c r="AD25" s="53">
        <v>0</v>
      </c>
      <c r="AE25" s="53">
        <v>0</v>
      </c>
      <c r="AF25" s="53">
        <v>10</v>
      </c>
      <c r="AG25" s="53">
        <v>10</v>
      </c>
      <c r="AH25" s="53">
        <v>11</v>
      </c>
      <c r="AI25" s="53">
        <v>10</v>
      </c>
      <c r="AJ25" s="53">
        <v>0</v>
      </c>
      <c r="AK25" s="53">
        <v>7</v>
      </c>
      <c r="AL25" s="53">
        <v>8</v>
      </c>
      <c r="AM25" s="53">
        <v>6</v>
      </c>
      <c r="AN25" s="53">
        <v>11</v>
      </c>
      <c r="AO25" s="53">
        <v>5</v>
      </c>
      <c r="AP25" s="53">
        <v>10</v>
      </c>
      <c r="AQ25" s="53">
        <v>13</v>
      </c>
      <c r="AR25" s="53">
        <v>12</v>
      </c>
      <c r="AS25" s="53">
        <v>11</v>
      </c>
      <c r="AT25" s="53">
        <v>10</v>
      </c>
      <c r="AU25" s="53">
        <v>12</v>
      </c>
      <c r="AV25" s="53">
        <v>6</v>
      </c>
      <c r="AW25" s="53">
        <v>8</v>
      </c>
      <c r="AX25" s="53">
        <v>11</v>
      </c>
      <c r="AY25" s="53">
        <v>13</v>
      </c>
      <c r="AZ25" s="53">
        <v>7</v>
      </c>
      <c r="BA25" s="53">
        <v>15</v>
      </c>
      <c r="BB25" s="53">
        <v>12</v>
      </c>
      <c r="BC25" s="53">
        <v>5</v>
      </c>
      <c r="BD25" s="53">
        <v>8</v>
      </c>
      <c r="BE25" s="53">
        <v>11</v>
      </c>
      <c r="BF25" s="53">
        <v>4</v>
      </c>
      <c r="BG25" s="53">
        <v>10</v>
      </c>
      <c r="BH25" s="53">
        <v>5</v>
      </c>
      <c r="BI25" s="53"/>
      <c r="BJ25" s="53"/>
      <c r="BK25" s="53">
        <v>8</v>
      </c>
      <c r="BL25" s="53">
        <v>8</v>
      </c>
      <c r="BM25" s="53">
        <v>8</v>
      </c>
      <c r="BN25" s="53"/>
      <c r="BO25" s="75">
        <f t="shared" si="4"/>
        <v>539</v>
      </c>
    </row>
    <row r="26" spans="1:67" ht="24.75" customHeight="1">
      <c r="B26" s="13"/>
    </row>
    <row r="27" spans="1:67" ht="24.75" customHeight="1">
      <c r="B27" s="13"/>
    </row>
    <row r="28" spans="1:67" ht="24.75" customHeight="1">
      <c r="B28" s="13"/>
    </row>
  </sheetData>
  <sortState xmlns:xlrd2="http://schemas.microsoft.com/office/spreadsheetml/2017/richdata2" ref="B6:C23">
    <sortCondition ref="B5:B23"/>
  </sortState>
  <mergeCells count="3">
    <mergeCell ref="B1:C1"/>
    <mergeCell ref="B25:C25"/>
    <mergeCell ref="D1:E1"/>
  </mergeCells>
  <printOptions horizontalCentered="1" verticalCentered="1"/>
  <pageMargins left="0.23622047244094491" right="0.23622047244094491" top="0.19685039370078741" bottom="0" header="0.31496062992125984" footer="0.31496062992125984"/>
  <pageSetup paperSize="9" orientation="portrait" verticalDpi="597" r:id="rId1"/>
  <headerFooter alignWithMargins="0">
    <oddHeader>&amp;C&amp;"MS Sans Serif,Gras"&amp;16Randonneurs grande journée</oddHead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1"/>
  <sheetViews>
    <sheetView zoomScaleNormal="100" workbookViewId="0">
      <selection activeCell="N23" sqref="N23"/>
    </sheetView>
  </sheetViews>
  <sheetFormatPr baseColWidth="10" defaultColWidth="9.140625" defaultRowHeight="24.75" customHeight="1"/>
  <cols>
    <col min="1" max="1" width="4.5703125" style="2" customWidth="1"/>
    <col min="2" max="2" width="19" style="2" customWidth="1"/>
    <col min="3" max="3" width="14.5703125" style="2" customWidth="1"/>
    <col min="4" max="4" width="6" style="2" customWidth="1"/>
    <col min="5" max="5" width="7.85546875" style="2" customWidth="1"/>
    <col min="6" max="6" width="7.7109375" style="2" customWidth="1"/>
    <col min="7" max="7" width="5.28515625" style="2" hidden="1" customWidth="1"/>
    <col min="8" max="8" width="7.5703125" style="2" customWidth="1"/>
    <col min="9" max="9" width="7.42578125" style="2" customWidth="1"/>
    <col min="10" max="10" width="7.28515625" style="2" customWidth="1"/>
    <col min="11" max="11" width="7.42578125" style="2" customWidth="1"/>
    <col min="12" max="16384" width="9.140625" style="2"/>
  </cols>
  <sheetData>
    <row r="1" spans="1:11" ht="54.75" customHeight="1">
      <c r="A1" s="44"/>
      <c r="B1" s="44"/>
      <c r="C1" s="44"/>
      <c r="D1" s="44"/>
      <c r="E1" s="44" t="s">
        <v>42</v>
      </c>
      <c r="F1" s="44" t="s">
        <v>42</v>
      </c>
      <c r="G1" s="44" t="s">
        <v>42</v>
      </c>
      <c r="H1" s="44" t="s">
        <v>42</v>
      </c>
      <c r="I1" s="44" t="s">
        <v>42</v>
      </c>
      <c r="J1" s="44" t="s">
        <v>42</v>
      </c>
      <c r="K1" s="44" t="s">
        <v>42</v>
      </c>
    </row>
    <row r="2" spans="1:11" ht="24.75" customHeight="1" thickBot="1">
      <c r="A2" s="37"/>
      <c r="B2" s="38" t="s">
        <v>12</v>
      </c>
      <c r="C2" s="39" t="s">
        <v>13</v>
      </c>
      <c r="D2" s="40" t="s">
        <v>33</v>
      </c>
      <c r="E2" s="41"/>
      <c r="F2" s="42"/>
      <c r="G2" s="42"/>
      <c r="H2" s="42"/>
      <c r="I2" s="42"/>
      <c r="J2" s="42"/>
      <c r="K2" s="43"/>
    </row>
    <row r="3" spans="1:11" ht="24.75" customHeight="1">
      <c r="A3" s="15"/>
      <c r="B3" s="16" t="s">
        <v>2</v>
      </c>
      <c r="C3" s="17" t="s">
        <v>3</v>
      </c>
      <c r="D3" s="18">
        <v>1</v>
      </c>
      <c r="E3" s="29"/>
      <c r="F3" s="28"/>
      <c r="G3" s="28"/>
      <c r="H3" s="28"/>
      <c r="I3" s="28"/>
      <c r="J3" s="28"/>
      <c r="K3" s="30"/>
    </row>
    <row r="4" spans="1:11" ht="24.75" customHeight="1">
      <c r="A4" s="14"/>
      <c r="B4" s="3" t="s">
        <v>2</v>
      </c>
      <c r="C4" s="4" t="s">
        <v>15</v>
      </c>
      <c r="D4" s="19">
        <v>1</v>
      </c>
      <c r="E4" s="31"/>
      <c r="F4" s="23"/>
      <c r="G4" s="23"/>
      <c r="H4" s="23"/>
      <c r="I4" s="23"/>
      <c r="J4" s="23"/>
      <c r="K4" s="32"/>
    </row>
    <row r="5" spans="1:11" ht="24.75" customHeight="1">
      <c r="A5" s="14"/>
      <c r="B5" s="3" t="s">
        <v>35</v>
      </c>
      <c r="C5" s="4" t="s">
        <v>32</v>
      </c>
      <c r="D5" s="19">
        <v>1</v>
      </c>
      <c r="E5" s="31"/>
      <c r="F5" s="23"/>
      <c r="G5" s="23"/>
      <c r="H5" s="23"/>
      <c r="I5" s="23"/>
      <c r="J5" s="23"/>
      <c r="K5" s="32"/>
    </row>
    <row r="6" spans="1:11" ht="24.75" customHeight="1">
      <c r="A6" s="14"/>
      <c r="B6" s="3" t="s">
        <v>30</v>
      </c>
      <c r="C6" s="4" t="s">
        <v>31</v>
      </c>
      <c r="D6" s="19">
        <v>1</v>
      </c>
      <c r="E6" s="31"/>
      <c r="F6" s="23"/>
      <c r="G6" s="23"/>
      <c r="H6" s="23"/>
      <c r="I6" s="23"/>
      <c r="J6" s="23"/>
      <c r="K6" s="32"/>
    </row>
    <row r="7" spans="1:11" ht="24.75" customHeight="1">
      <c r="A7" s="14"/>
      <c r="B7" s="3" t="s">
        <v>10</v>
      </c>
      <c r="C7" s="4" t="s">
        <v>11</v>
      </c>
      <c r="D7" s="19">
        <v>1</v>
      </c>
      <c r="E7" s="31"/>
      <c r="F7" s="23"/>
      <c r="G7" s="23"/>
      <c r="H7" s="23"/>
      <c r="I7" s="23"/>
      <c r="J7" s="23"/>
      <c r="K7" s="32"/>
    </row>
    <row r="8" spans="1:11" ht="24.75" customHeight="1">
      <c r="A8" s="14"/>
      <c r="B8" s="3" t="s">
        <v>10</v>
      </c>
      <c r="C8" s="4" t="s">
        <v>17</v>
      </c>
      <c r="D8" s="19">
        <v>1</v>
      </c>
      <c r="E8" s="31"/>
      <c r="F8" s="23"/>
      <c r="G8" s="23"/>
      <c r="H8" s="23"/>
      <c r="I8" s="23"/>
      <c r="J8" s="23"/>
      <c r="K8" s="32"/>
    </row>
    <row r="9" spans="1:11" ht="24.75" customHeight="1">
      <c r="A9" s="14"/>
      <c r="B9" s="3" t="s">
        <v>20</v>
      </c>
      <c r="C9" s="7" t="s">
        <v>21</v>
      </c>
      <c r="D9" s="19">
        <v>1</v>
      </c>
      <c r="E9" s="31"/>
      <c r="F9" s="23"/>
      <c r="G9" s="23"/>
      <c r="H9" s="23"/>
      <c r="I9" s="23"/>
      <c r="J9" s="23"/>
      <c r="K9" s="32"/>
    </row>
    <row r="10" spans="1:11" ht="24.75" customHeight="1">
      <c r="A10" s="14"/>
      <c r="B10" s="3" t="s">
        <v>39</v>
      </c>
      <c r="C10" s="4" t="s">
        <v>40</v>
      </c>
      <c r="D10" s="19">
        <v>1</v>
      </c>
      <c r="E10" s="31"/>
      <c r="F10" s="23"/>
      <c r="G10" s="23"/>
      <c r="H10" s="23"/>
      <c r="I10" s="23"/>
      <c r="J10" s="23"/>
      <c r="K10" s="32"/>
    </row>
    <row r="11" spans="1:11" ht="24.75" customHeight="1">
      <c r="A11" s="14"/>
      <c r="B11" s="3" t="s">
        <v>39</v>
      </c>
      <c r="C11" s="4" t="s">
        <v>41</v>
      </c>
      <c r="D11" s="19">
        <v>1</v>
      </c>
      <c r="E11" s="31"/>
      <c r="F11" s="23"/>
      <c r="G11" s="23"/>
      <c r="H11" s="23"/>
      <c r="I11" s="23"/>
      <c r="J11" s="23"/>
      <c r="K11" s="32"/>
    </row>
    <row r="12" spans="1:11" ht="24.75" customHeight="1">
      <c r="A12" s="14"/>
      <c r="B12" s="3" t="s">
        <v>6</v>
      </c>
      <c r="C12" s="4" t="s">
        <v>14</v>
      </c>
      <c r="D12" s="19">
        <v>1</v>
      </c>
      <c r="E12" s="31"/>
      <c r="F12" s="23"/>
      <c r="G12" s="23"/>
      <c r="H12" s="23"/>
      <c r="I12" s="23"/>
      <c r="J12" s="23"/>
      <c r="K12" s="32"/>
    </row>
    <row r="13" spans="1:11" ht="24.75" customHeight="1">
      <c r="A13" s="14"/>
      <c r="B13" s="3" t="s">
        <v>7</v>
      </c>
      <c r="C13" s="4" t="s">
        <v>16</v>
      </c>
      <c r="D13" s="19">
        <v>1</v>
      </c>
      <c r="E13" s="31"/>
      <c r="F13" s="23"/>
      <c r="G13" s="23"/>
      <c r="H13" s="23"/>
      <c r="I13" s="23"/>
      <c r="J13" s="23"/>
      <c r="K13" s="32"/>
    </row>
    <row r="14" spans="1:11" ht="24.75" customHeight="1">
      <c r="A14" s="14"/>
      <c r="B14" s="3" t="s">
        <v>25</v>
      </c>
      <c r="C14" s="4" t="s">
        <v>26</v>
      </c>
      <c r="D14" s="19">
        <v>1</v>
      </c>
      <c r="E14" s="31"/>
      <c r="F14" s="23"/>
      <c r="G14" s="23"/>
      <c r="H14" s="23"/>
      <c r="I14" s="23"/>
      <c r="J14" s="23"/>
      <c r="K14" s="32"/>
    </row>
    <row r="15" spans="1:11" ht="24.75" customHeight="1">
      <c r="A15" s="14"/>
      <c r="B15" s="3" t="s">
        <v>19</v>
      </c>
      <c r="C15" s="4" t="s">
        <v>18</v>
      </c>
      <c r="D15" s="19">
        <v>1</v>
      </c>
      <c r="E15" s="31"/>
      <c r="F15" s="23"/>
      <c r="G15" s="23"/>
      <c r="H15" s="23"/>
      <c r="I15" s="23"/>
      <c r="J15" s="23"/>
      <c r="K15" s="32"/>
    </row>
    <row r="16" spans="1:11" ht="24.75" customHeight="1">
      <c r="A16" s="14"/>
      <c r="B16" s="3" t="s">
        <v>22</v>
      </c>
      <c r="C16" s="4" t="s">
        <v>23</v>
      </c>
      <c r="D16" s="19">
        <v>1</v>
      </c>
      <c r="E16" s="31"/>
      <c r="F16" s="23"/>
      <c r="G16" s="23"/>
      <c r="H16" s="23"/>
      <c r="I16" s="23"/>
      <c r="J16" s="23"/>
      <c r="K16" s="32"/>
    </row>
    <row r="17" spans="1:11" ht="24.75" customHeight="1">
      <c r="A17" s="14"/>
      <c r="B17" s="5" t="s">
        <v>0</v>
      </c>
      <c r="C17" s="4" t="s">
        <v>8</v>
      </c>
      <c r="D17" s="19">
        <v>1</v>
      </c>
      <c r="E17" s="31"/>
      <c r="F17" s="23"/>
      <c r="G17" s="23"/>
      <c r="H17" s="23"/>
      <c r="I17" s="23"/>
      <c r="J17" s="23"/>
      <c r="K17" s="32"/>
    </row>
    <row r="18" spans="1:11" ht="24.75" customHeight="1">
      <c r="A18" s="14"/>
      <c r="B18" s="3" t="s">
        <v>34</v>
      </c>
      <c r="C18" s="4" t="s">
        <v>1</v>
      </c>
      <c r="D18" s="19">
        <v>1</v>
      </c>
      <c r="E18" s="31"/>
      <c r="F18" s="23"/>
      <c r="G18" s="23"/>
      <c r="H18" s="23"/>
      <c r="I18" s="23"/>
      <c r="J18" s="23"/>
      <c r="K18" s="32"/>
    </row>
    <row r="19" spans="1:11" ht="24.75" customHeight="1">
      <c r="A19" s="14"/>
      <c r="B19" s="5" t="s">
        <v>37</v>
      </c>
      <c r="C19" s="6" t="s">
        <v>38</v>
      </c>
      <c r="D19" s="19">
        <v>1</v>
      </c>
      <c r="E19" s="31"/>
      <c r="F19" s="23"/>
      <c r="G19" s="23"/>
      <c r="H19" s="23"/>
      <c r="I19" s="23"/>
      <c r="J19" s="23"/>
      <c r="K19" s="32"/>
    </row>
    <row r="20" spans="1:11" ht="24.75" customHeight="1">
      <c r="A20" s="14"/>
      <c r="B20" s="5" t="s">
        <v>4</v>
      </c>
      <c r="C20" s="6" t="s">
        <v>5</v>
      </c>
      <c r="D20" s="19">
        <v>1</v>
      </c>
      <c r="E20" s="31"/>
      <c r="F20" s="23"/>
      <c r="G20" s="23"/>
      <c r="H20" s="23"/>
      <c r="I20" s="23"/>
      <c r="J20" s="23"/>
      <c r="K20" s="32"/>
    </row>
    <row r="21" spans="1:11" ht="24.75" customHeight="1">
      <c r="A21" s="14"/>
      <c r="B21" s="3" t="s">
        <v>28</v>
      </c>
      <c r="C21" s="4" t="s">
        <v>29</v>
      </c>
      <c r="D21" s="19">
        <v>1</v>
      </c>
      <c r="E21" s="31"/>
      <c r="F21" s="23"/>
      <c r="G21" s="23"/>
      <c r="H21" s="23"/>
      <c r="I21" s="23"/>
      <c r="J21" s="23"/>
      <c r="K21" s="32"/>
    </row>
    <row r="22" spans="1:11" ht="24.75" customHeight="1">
      <c r="A22" s="21"/>
      <c r="B22" s="35" t="s">
        <v>27</v>
      </c>
      <c r="C22" s="36" t="s">
        <v>24</v>
      </c>
      <c r="D22" s="20">
        <v>1</v>
      </c>
      <c r="E22" s="33"/>
      <c r="F22" s="24"/>
      <c r="G22" s="24"/>
      <c r="H22" s="24"/>
      <c r="I22" s="24"/>
      <c r="J22" s="24"/>
      <c r="K22" s="34"/>
    </row>
    <row r="23" spans="1:11" ht="24.75" customHeight="1">
      <c r="A23" s="21"/>
      <c r="B23" s="35" t="s">
        <v>27</v>
      </c>
      <c r="C23" s="36" t="s">
        <v>9</v>
      </c>
      <c r="D23" s="20">
        <v>1</v>
      </c>
      <c r="E23" s="33"/>
      <c r="F23" s="24"/>
      <c r="G23" s="24"/>
      <c r="H23" s="24"/>
      <c r="I23" s="24"/>
      <c r="J23" s="24"/>
      <c r="K23" s="34"/>
    </row>
    <row r="24" spans="1:11" ht="24.75" customHeight="1">
      <c r="A24" s="21"/>
      <c r="B24" s="35"/>
      <c r="C24" s="36"/>
      <c r="D24" s="20"/>
      <c r="E24" s="33"/>
      <c r="F24" s="24"/>
      <c r="G24" s="24"/>
      <c r="H24" s="24"/>
      <c r="I24" s="24"/>
      <c r="J24" s="24"/>
      <c r="K24" s="34"/>
    </row>
    <row r="25" spans="1:11" ht="24.75" customHeight="1">
      <c r="A25" s="21"/>
      <c r="B25" s="35"/>
      <c r="C25" s="36"/>
      <c r="D25" s="20"/>
      <c r="E25" s="33"/>
      <c r="F25" s="24"/>
      <c r="G25" s="24"/>
      <c r="H25" s="24"/>
      <c r="I25" s="24"/>
      <c r="J25" s="24"/>
      <c r="K25" s="34"/>
    </row>
    <row r="26" spans="1:11" ht="24.75" customHeight="1">
      <c r="A26" s="21"/>
      <c r="B26" s="35"/>
      <c r="C26" s="36"/>
      <c r="D26" s="20"/>
      <c r="E26" s="33"/>
      <c r="F26" s="24"/>
      <c r="G26" s="24"/>
      <c r="H26" s="24"/>
      <c r="I26" s="24"/>
      <c r="J26" s="24"/>
      <c r="K26" s="34"/>
    </row>
    <row r="27" spans="1:11" ht="24.75" customHeight="1" thickBot="1">
      <c r="A27" s="21"/>
      <c r="B27" s="8"/>
      <c r="C27" s="9"/>
      <c r="D27" s="20"/>
      <c r="E27" s="33"/>
      <c r="F27" s="24"/>
      <c r="G27" s="24"/>
      <c r="H27" s="24"/>
      <c r="I27" s="24"/>
      <c r="J27" s="24"/>
      <c r="K27" s="34"/>
    </row>
    <row r="28" spans="1:11" ht="24.75" customHeight="1" thickBot="1">
      <c r="A28" s="22"/>
      <c r="B28" s="10" t="s">
        <v>36</v>
      </c>
      <c r="C28" s="11"/>
      <c r="D28" s="12">
        <f>SUM(D3:D27)</f>
        <v>21</v>
      </c>
      <c r="E28" s="25"/>
      <c r="F28" s="26"/>
      <c r="G28" s="26"/>
      <c r="H28" s="26"/>
      <c r="I28" s="26"/>
      <c r="J28" s="26"/>
      <c r="K28" s="27"/>
    </row>
    <row r="29" spans="1:11" ht="24.75" customHeight="1">
      <c r="B29" s="13"/>
    </row>
    <row r="30" spans="1:11" ht="24.75" customHeight="1">
      <c r="B30" s="13"/>
    </row>
    <row r="31" spans="1:11" ht="24.75" customHeight="1">
      <c r="B31" s="13"/>
    </row>
  </sheetData>
  <sortState xmlns:xlrd2="http://schemas.microsoft.com/office/spreadsheetml/2017/richdata2" ref="B3:K26">
    <sortCondition ref="B3:B26"/>
  </sortState>
  <printOptions horizontalCentered="1" verticalCentered="1"/>
  <pageMargins left="0.23622047244094491" right="0.23622047244094491" top="0.19685039370078741" bottom="0" header="0.31496062992125984" footer="0.31496062992125984"/>
  <pageSetup paperSize="9" orientation="portrait" verticalDpi="597" r:id="rId1"/>
  <headerFooter alignWithMargins="0">
    <oddHeader>&amp;C&amp;"MS Sans Serif,Gras"&amp;16&amp;F</oddHeader>
    <oddFooter>&amp;L&amp;Z&amp;F&amp;R&amp;D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21"/>
  <sheetViews>
    <sheetView tabSelected="1" workbookViewId="0">
      <selection activeCell="G9" sqref="G9"/>
    </sheetView>
  </sheetViews>
  <sheetFormatPr baseColWidth="10" defaultRowHeight="22.5" customHeight="1"/>
  <cols>
    <col min="2" max="2" width="15.28515625" customWidth="1"/>
    <col min="3" max="3" width="15.5703125" customWidth="1"/>
  </cols>
  <sheetData>
    <row r="1" spans="2:4" ht="22.5" customHeight="1" thickBot="1">
      <c r="B1" s="124" t="s">
        <v>112</v>
      </c>
      <c r="C1" s="125"/>
      <c r="D1" s="126"/>
    </row>
    <row r="2" spans="2:4" ht="22.5" customHeight="1" thickBot="1">
      <c r="B2" s="108" t="s">
        <v>12</v>
      </c>
      <c r="C2" s="113" t="s">
        <v>13</v>
      </c>
      <c r="D2" s="75" t="s">
        <v>45</v>
      </c>
    </row>
    <row r="3" spans="2:4" ht="22.5" customHeight="1" thickBot="1">
      <c r="B3" s="122" t="s">
        <v>113</v>
      </c>
      <c r="C3" s="123"/>
      <c r="D3" s="75">
        <v>708.2</v>
      </c>
    </row>
    <row r="4" spans="2:4" ht="22.5" customHeight="1">
      <c r="B4" s="127" t="s">
        <v>34</v>
      </c>
      <c r="C4" s="128" t="s">
        <v>1</v>
      </c>
      <c r="D4" s="119">
        <v>624.79999999999995</v>
      </c>
    </row>
    <row r="5" spans="2:4" ht="22.5" customHeight="1">
      <c r="B5" s="109" t="s">
        <v>7</v>
      </c>
      <c r="C5" s="114" t="s">
        <v>16</v>
      </c>
      <c r="D5" s="120">
        <v>596.9</v>
      </c>
    </row>
    <row r="6" spans="2:4" ht="22.5" customHeight="1">
      <c r="B6" s="110" t="s">
        <v>4</v>
      </c>
      <c r="C6" s="115" t="s">
        <v>5</v>
      </c>
      <c r="D6" s="120">
        <v>559.29999999999995</v>
      </c>
    </row>
    <row r="7" spans="2:4" ht="22.5" customHeight="1">
      <c r="B7" s="109" t="s">
        <v>20</v>
      </c>
      <c r="C7" s="116" t="s">
        <v>21</v>
      </c>
      <c r="D7" s="120">
        <v>542.1</v>
      </c>
    </row>
    <row r="8" spans="2:4" ht="22.5" customHeight="1">
      <c r="B8" s="109" t="s">
        <v>30</v>
      </c>
      <c r="C8" s="114" t="s">
        <v>31</v>
      </c>
      <c r="D8" s="120">
        <v>461.8</v>
      </c>
    </row>
    <row r="9" spans="2:4" ht="22.5" customHeight="1">
      <c r="B9" s="109" t="s">
        <v>25</v>
      </c>
      <c r="C9" s="114" t="s">
        <v>26</v>
      </c>
      <c r="D9" s="120">
        <v>452.3</v>
      </c>
    </row>
    <row r="10" spans="2:4" ht="22.5" customHeight="1">
      <c r="B10" s="109" t="s">
        <v>2</v>
      </c>
      <c r="C10" s="114" t="s">
        <v>3</v>
      </c>
      <c r="D10" s="120">
        <v>440.8</v>
      </c>
    </row>
    <row r="11" spans="2:4" ht="22.5" customHeight="1">
      <c r="B11" s="109" t="s">
        <v>2</v>
      </c>
      <c r="C11" s="114" t="s">
        <v>15</v>
      </c>
      <c r="D11" s="120">
        <v>412.1</v>
      </c>
    </row>
    <row r="12" spans="2:4" ht="22.5" customHeight="1">
      <c r="B12" s="109" t="s">
        <v>39</v>
      </c>
      <c r="C12" s="114" t="s">
        <v>40</v>
      </c>
      <c r="D12" s="120">
        <v>382.5</v>
      </c>
    </row>
    <row r="13" spans="2:4" ht="22.5" customHeight="1">
      <c r="B13" s="109" t="s">
        <v>27</v>
      </c>
      <c r="C13" s="114" t="s">
        <v>24</v>
      </c>
      <c r="D13" s="120">
        <v>379.3</v>
      </c>
    </row>
    <row r="14" spans="2:4" ht="22.5" customHeight="1">
      <c r="B14" s="109" t="s">
        <v>10</v>
      </c>
      <c r="C14" s="114" t="s">
        <v>11</v>
      </c>
      <c r="D14" s="120">
        <v>378.6</v>
      </c>
    </row>
    <row r="15" spans="2:4" ht="22.5" customHeight="1">
      <c r="B15" s="109" t="s">
        <v>35</v>
      </c>
      <c r="C15" s="114" t="s">
        <v>32</v>
      </c>
      <c r="D15" s="120">
        <v>374.4</v>
      </c>
    </row>
    <row r="16" spans="2:4" ht="22.5" customHeight="1">
      <c r="B16" s="109" t="s">
        <v>27</v>
      </c>
      <c r="C16" s="114" t="s">
        <v>9</v>
      </c>
      <c r="D16" s="120">
        <v>359.7</v>
      </c>
    </row>
    <row r="17" spans="2:4" ht="22.5" customHeight="1">
      <c r="B17" s="109" t="s">
        <v>39</v>
      </c>
      <c r="C17" s="114" t="s">
        <v>48</v>
      </c>
      <c r="D17" s="120">
        <v>347.6</v>
      </c>
    </row>
    <row r="18" spans="2:4" ht="22.5" customHeight="1">
      <c r="B18" s="109" t="s">
        <v>19</v>
      </c>
      <c r="C18" s="114" t="s">
        <v>18</v>
      </c>
      <c r="D18" s="120">
        <v>95.6</v>
      </c>
    </row>
    <row r="19" spans="2:4" ht="22.5" customHeight="1">
      <c r="B19" s="111" t="s">
        <v>46</v>
      </c>
      <c r="C19" s="117" t="s">
        <v>47</v>
      </c>
      <c r="D19" s="120">
        <v>82.2</v>
      </c>
    </row>
    <row r="20" spans="2:4" ht="22.5" customHeight="1">
      <c r="B20" s="109" t="s">
        <v>10</v>
      </c>
      <c r="C20" s="114" t="s">
        <v>17</v>
      </c>
      <c r="D20" s="120">
        <v>59.8</v>
      </c>
    </row>
    <row r="21" spans="2:4" ht="22.5" customHeight="1" thickBot="1">
      <c r="B21" s="112" t="s">
        <v>37</v>
      </c>
      <c r="C21" s="118" t="s">
        <v>38</v>
      </c>
      <c r="D21" s="121">
        <v>45.3</v>
      </c>
    </row>
  </sheetData>
  <sortState xmlns:xlrd2="http://schemas.microsoft.com/office/spreadsheetml/2017/richdata2" ref="B2:D21">
    <sortCondition descending="1" ref="D2:D21"/>
  </sortState>
  <mergeCells count="2">
    <mergeCell ref="B1:D1"/>
    <mergeCell ref="B3:C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2025</vt:lpstr>
      <vt:lpstr>Effectif de l'année</vt:lpstr>
      <vt:lpstr>Bilan annuel</vt:lpstr>
      <vt:lpstr>'2025'!Contacts</vt:lpstr>
      <vt:lpstr>'Effectif de l''année'!Contacts</vt:lpstr>
      <vt:lpstr>'2025'!Impression_des_titres</vt:lpstr>
      <vt:lpstr>'Effectif de l''année'!Impression_des_titres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CHRISTIAN</cp:lastModifiedBy>
  <cp:lastPrinted>2021-05-13T16:49:18Z</cp:lastPrinted>
  <dcterms:created xsi:type="dcterms:W3CDTF">2007-10-19T12:29:15Z</dcterms:created>
  <dcterms:modified xsi:type="dcterms:W3CDTF">2025-12-30T17:43:01Z</dcterms:modified>
</cp:coreProperties>
</file>